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70" windowHeight="9270" activeTab="0"/>
  </bookViews>
  <sheets>
    <sheet name="Sheet2" sheetId="1" r:id="rId1"/>
    <sheet name="Sheet1" sheetId="2" r:id="rId2"/>
  </sheets>
  <definedNames/>
  <calcPr fullCalcOnLoad="1"/>
</workbook>
</file>

<file path=xl/sharedStrings.xml><?xml version="1.0" encoding="utf-8"?>
<sst xmlns="http://schemas.openxmlformats.org/spreadsheetml/2006/main" count="337" uniqueCount="327">
  <si>
    <t>STT</t>
  </si>
  <si>
    <t>Lĩnh vực/Tiêu chí đánh giá</t>
  </si>
  <si>
    <t>Điểm tối đa</t>
  </si>
  <si>
    <t>Ghi chú</t>
  </si>
  <si>
    <t>Tự đánh giá</t>
  </si>
  <si>
    <t>CÔNG TÁC CHỈ ĐẠO, ĐIỀU HÀNH CCHC</t>
  </si>
  <si>
    <t>XÂY DỰNG VÀ TỔ CHỨC THỰC HIỆN VĂN BẢN QUY PHẠM PHÁP LUẬT</t>
  </si>
  <si>
    <t>Thực hiện cơ chế một cửa, một cửa liên thông</t>
  </si>
  <si>
    <t>7.1.3</t>
  </si>
  <si>
    <t>7.2.1</t>
  </si>
  <si>
    <t>Tổng điểm tối đa</t>
  </si>
  <si>
    <t>Tổng điểm đánh giá</t>
  </si>
  <si>
    <t>Kết quả đạt được</t>
  </si>
  <si>
    <t xml:space="preserve">CỘNG HÒA XÃ HỘI CHỦ NGHĨA VIỆT NAM </t>
  </si>
  <si>
    <t>Độc lập - Tự do - Hạnh phúc</t>
  </si>
  <si>
    <t>5.1.1</t>
  </si>
  <si>
    <t>5.1.2</t>
  </si>
  <si>
    <t>Xử lý kết quả theo dõi thi hành pháp luật</t>
  </si>
  <si>
    <t>Công tác tuyên truyền CCHC</t>
  </si>
  <si>
    <t xml:space="preserve"> </t>
  </si>
  <si>
    <t>7.2.2</t>
  </si>
  <si>
    <t>Đúng quy định: 1đ</t>
  </si>
  <si>
    <t>Không đúng quy định: 0đ</t>
  </si>
  <si>
    <t>1.1</t>
  </si>
  <si>
    <t>CẢI CÁCH THỦ TỤC HÀNH CHÍNH</t>
  </si>
  <si>
    <r>
      <rPr>
        <b/>
        <sz val="13"/>
        <rFont val="Times New Roman"/>
        <family val="1"/>
      </rPr>
      <t>Ứng dụng</t>
    </r>
    <r>
      <rPr>
        <b/>
        <i/>
        <sz val="13"/>
        <rFont val="Times New Roman"/>
        <family val="1"/>
      </rPr>
      <t xml:space="preserve"> </t>
    </r>
    <r>
      <rPr>
        <b/>
        <sz val="13"/>
        <rFont val="Times New Roman"/>
        <family val="1"/>
      </rPr>
      <t>công nghệ thông tin trong hoạt động quản lý hành chính</t>
    </r>
  </si>
  <si>
    <t>Theo dõi thi hành pháp luật</t>
  </si>
  <si>
    <t>Thực hiện các hoạt động về theo dõi thi hành pháp luật</t>
  </si>
  <si>
    <t>Không ban hành đầy đủ văn bản xử lý/kiến nghị xử lý kết quả theo dõi thi hành pháp luật theo thẩm quyền:0đ</t>
  </si>
  <si>
    <t>Kết quả giải quyết TTHC</t>
  </si>
  <si>
    <t>Công tác tiếp nhận hồ sơ TTHC</t>
  </si>
  <si>
    <t>CẢI CÁCH TỔ CHỨC BỘ MÁY HÀNH CHÍNH</t>
  </si>
  <si>
    <t>Không hoàn thành chỉ tiêu được giao:0đ</t>
  </si>
  <si>
    <t>1.4.1</t>
  </si>
  <si>
    <t>1.4.2</t>
  </si>
  <si>
    <t>Thực hiện đúng quy định việc giải quyết hồ sơ TTHC liên thông với UBND cấp huyện</t>
  </si>
  <si>
    <t>Công tác tiếp nhận, xử lý phản ánh, kiến nghị của cá nhân, tổ chức đối với TTHC thuộc thẩm quyền giải quyết của UBND cấp xã</t>
  </si>
  <si>
    <t>Xử lý phản ánh, kiến nghị của cá nhân, tổ chức đối với thủ tục hành chính thuộc thẩm quyền giải quyết của UBND cấp xã</t>
  </si>
  <si>
    <t>Thực hiện đầy đủ, đúng quy định về phân cấp quản lý.</t>
  </si>
  <si>
    <t>Sử dụng không vượt quá số lượng biên chế CBCC được giao: 1đ</t>
  </si>
  <si>
    <t>Sử dụng vượt quá số lượng biên chế CBCC được giao: 0đ</t>
  </si>
  <si>
    <t>Bố trí sử dụng cán bộ, công chức</t>
  </si>
  <si>
    <t>Bố trí cán bộ, công chức phù hợp với trình độ chuyên môn theo quy định của pháp luật</t>
  </si>
  <si>
    <t>Đội ngũ cán bộ, công chức của địa phương đạt chuẩn theo quy định</t>
  </si>
  <si>
    <t>5.1.3</t>
  </si>
  <si>
    <t xml:space="preserve">Cập nhật thường xuyên và đầy đủ thông tin về cán bộ, công chức vào hồ sơ của cán bộ, công chức theo quy định. </t>
  </si>
  <si>
    <t>5.1.4</t>
  </si>
  <si>
    <t>Chấp hành kỷ luật, kỷ cương hành chính của cán bộ, công chức</t>
  </si>
  <si>
    <t>Công tác đào tạo, bồi dưỡng cán bộ, công chức</t>
  </si>
  <si>
    <t>Trong năm có cán bộ, công chức bị kỷ luật từ mức khiển trách trở lên:0đ</t>
  </si>
  <si>
    <t>Dưới 100% hồ sơ được giải quyết đúng quy định của Quy chế liên thông: 0đ</t>
  </si>
  <si>
    <t>Thực hiện quy định về sử dụng biên chế CBCC được cấp có thẩm quyền giao</t>
  </si>
  <si>
    <t>Trong năm không có cán bộ, công chức bị kỷ luật từ mức khiển trách trở lên:2đ</t>
  </si>
  <si>
    <r>
      <t>Tỷ lệ TTHC được thực hiện tiếp nhận, giải quyết theo cơ chế một cửa</t>
    </r>
    <r>
      <rPr>
        <sz val="13"/>
        <rFont val="Times New Roman"/>
        <family val="1"/>
      </rPr>
      <t xml:space="preserve"> </t>
    </r>
    <r>
      <rPr>
        <sz val="13"/>
        <rFont val="Times New Romans"/>
        <family val="0"/>
      </rPr>
      <t xml:space="preserve">so với tổng số TTHC thuộc thẩm quyền giải quyết của </t>
    </r>
    <r>
      <rPr>
        <sz val="13"/>
        <rFont val="Times New Roman"/>
        <family val="1"/>
      </rPr>
      <t xml:space="preserve">UBND cấp xã được UBND tỉnh công bố </t>
    </r>
  </si>
  <si>
    <t>Hoàn thành chỉ tiêu được giao: 1,5đ</t>
  </si>
  <si>
    <t>4.1.1</t>
  </si>
  <si>
    <t>4.1.2</t>
  </si>
  <si>
    <t>7.1.1</t>
  </si>
  <si>
    <t>Thực hiện trình tự thủ tục đánh giá, phân loại cán bộ, công chức theo quy định</t>
  </si>
  <si>
    <t>Tổ chức thực hiện các kiến nghị sau thanh tra, kiểm tra, kiểm toán nhà nước về tài chính, ngân sách</t>
  </si>
  <si>
    <t>Tác động của Cải cách hành chính đến người dân, tổ chức và phát triển KT-XH của xã.</t>
  </si>
  <si>
    <t>II</t>
  </si>
  <si>
    <t xml:space="preserve"> Thực hiện không tốt các nội dung quản lý nhà nước thuộc chức năng, nhiệm vụ của cơ quan, địa phương để báo đài và các phương tiện truyền thông phản ánh đúng sự thật hoặc do cơ quan cấp trên phát hiện</t>
  </si>
  <si>
    <t>III</t>
  </si>
  <si>
    <t>ĐÁNH GIÁ, XẾP LOẠI CHỈ SỐ CCHC</t>
  </si>
  <si>
    <t>Loại Tốt: chỉ số CCHC đạt từ 80 điểm trở lên</t>
  </si>
  <si>
    <t>Loại Yếu: chỉ số CCHC dưới 50 điểm</t>
  </si>
  <si>
    <t>I</t>
  </si>
  <si>
    <t>ĐÁNH GIÁ KẾT QUẢ THỰC HIỆN CÔNG TÁC CCHC</t>
  </si>
  <si>
    <r>
      <t xml:space="preserve">Thực hiện báo cáo kết quả CCHC </t>
    </r>
    <r>
      <rPr>
        <i/>
        <sz val="13"/>
        <rFont val="Times New Romans"/>
        <family val="0"/>
      </rPr>
      <t>(Tất cả báo cáo CCHC đầy đủ số lượng, đảm bảo thời gian, các mục nội dung theo quy định)</t>
    </r>
  </si>
  <si>
    <t xml:space="preserve">Kiểm tra công tác CCHC </t>
  </si>
  <si>
    <t xml:space="preserve">Xử lý hoặc kiến nghị xử lý các vấn đề phát hiện qua kiểm tra </t>
  </si>
  <si>
    <t>Sáng kiến, cách làm mới mang lại hiệu quả CCHC được UBND cấp huyện hoặc cơ quan có thẩm quyền công nhận</t>
  </si>
  <si>
    <t>Tổ chức quán triệt, phân tích, rút kinh nghiệm về chỉ số CCHC sau khi UBND huyện công bố</t>
  </si>
  <si>
    <t>Triển khai thực hiện nhiệm vụ được UBND huyện giao</t>
  </si>
  <si>
    <t>2.2.1</t>
  </si>
  <si>
    <t>2.2.2</t>
  </si>
  <si>
    <t>Thực hiện xin lỗi không kịp thời, đầy đủ: 0đ</t>
  </si>
  <si>
    <t>Thực hiện quy định của Trung ương, của tỉnh về tổ chức bộ máy</t>
  </si>
  <si>
    <t>Tuân thủ các quy định của Chính phủ và của tỉnh về tổ chức bộ máy; sắp xếp, kiện toàn các chức danh theo quy định</t>
  </si>
  <si>
    <t>7.3.1</t>
  </si>
  <si>
    <t>7.3.2</t>
  </si>
  <si>
    <t>Mức độ hài lòng của người dân, tổ chức về chất lượng cung cấp dịch vụ hành chính công (Kết quả khảo sát của UBND cấp xã)</t>
  </si>
  <si>
    <t>Dưới 70%  cán bộ, công chức được bố trí công việc phù hợp với trình độ chuyên môn theo quy định: 0đ</t>
  </si>
  <si>
    <t>Thực hiện 100% số TTHC theo quy định: 1đ</t>
  </si>
  <si>
    <t>Báo cáo định kỳ quý, 6 tháng, năm về CCHC: 1đ</t>
  </si>
  <si>
    <t>Báo cáo các nội dung chuyên đề, đột xuất về công tác CCHC:1đ</t>
  </si>
  <si>
    <t>Dưới 100% số TTHC theo quy định: 0đ</t>
  </si>
  <si>
    <t xml:space="preserve">Thực hiện kế hoạch CCHC </t>
  </si>
  <si>
    <t>Trong đó:</t>
  </si>
  <si>
    <t>Rà soát văn bản quy phạm pháp luật</t>
  </si>
  <si>
    <t>Thực hiện công bố danh mục văn bản hết hiệu lực, ngưng hiệu lực hàng năm</t>
  </si>
  <si>
    <t>Kịp thời đúng quy định: 1đ</t>
  </si>
  <si>
    <t xml:space="preserve">Không kịp thời hoặc không đúng quy định: 0đ </t>
  </si>
  <si>
    <t>Kết quả sửa đổi, bổ sung, bãi bỏ, thay thế văn bản QPPL sau rà soát</t>
  </si>
  <si>
    <t>a là tổng số văn bản cần phải xử lý.</t>
  </si>
  <si>
    <t>Xử lý văn bản trái pháp luật do cơ quan có thẩm quyền kiểm tra kiến nghị</t>
  </si>
  <si>
    <t>a là tổng số kiến nghị phải trả lời</t>
  </si>
  <si>
    <t>b là số kiến nghị đã được trả lời</t>
  </si>
  <si>
    <t>3.5.1</t>
  </si>
  <si>
    <t>3.5.2</t>
  </si>
  <si>
    <t>Thực hiện quy định về việc sử dụng kinh phí từ nguồn ngân sách nhà nước</t>
  </si>
  <si>
    <t>Không có sai phạm được phát hiện trong năm đánh giá: 2đ</t>
  </si>
  <si>
    <t>Có sai phạm được phát hiện trong năm đánh giá: 0đ</t>
  </si>
  <si>
    <t>Công tác quản lý, sử dụng tài sản công</t>
  </si>
  <si>
    <t>Thực hiện quy định về sắp xếp lại, xử lý nhà, đất thuộc thẩm quyền quản lý</t>
  </si>
  <si>
    <t>Dưới 60% số cơ sở nhà, đất được cấp có thẩm quyền phê duyệt phương án sắp xếp lại, xử lý: 0 đ</t>
  </si>
  <si>
    <t>Tỷ lệ văn bản, hồ sơ công việc xử lý trên môi trường mạng</t>
  </si>
  <si>
    <t>Loại Khá: chỉ số CCHC đạt từ 70 điểm đến dưới 80 điểm</t>
  </si>
  <si>
    <t>Loại Trung bình: chỉ số CCHC đạt  từ 50 điểm đến dưới 70 điểm</t>
  </si>
  <si>
    <t>100%  cán bộ, công chức được bố trí công việc phù hợp với trình độ chuyên môn theo quy định: 2đ</t>
  </si>
  <si>
    <t>Từ 85% đến dưới 100%  cán bộ, công chức được bố trí công việc phù hợp với trình độ chuyên môn theo quy định: 1đ</t>
  </si>
  <si>
    <t>Từ 70% đến dưới 85%  cán bộ, công chức được bố trí công việc phù hợp với trình độ chuyên môn theo quy định: 0,5đ</t>
  </si>
  <si>
    <t>100% cán bộ đạt chuẩn theo quy định: 0,5đ</t>
  </si>
  <si>
    <t>100% công chức đạt chuẩn theo quy định: 0,5đ</t>
  </si>
  <si>
    <t>Đăng ký tham gia đầy đủ các lớp đào tạo, bồi dưỡng chuyên môn, nghiệp vụ theo đúng quy định: 0,5đ</t>
  </si>
  <si>
    <t>Cử CB,CC tham gia đầy đủ các lớp đào tạo, bồi dưỡng chuyên môn, nghiệp vụ đúng đối tượng và hoàn thành khóa đào tạo theo quy định: 1,5đ</t>
  </si>
  <si>
    <t>Không có báo cáo: 0đ</t>
  </si>
  <si>
    <r>
      <t xml:space="preserve">Kết hợp kiểm tra việc triển khai thực hiện các nhiệm vụ để nâng cao chỉ số hiệu quả quản trị và hành chính công (PAPI) </t>
    </r>
    <r>
      <rPr>
        <i/>
        <sz val="13"/>
        <rFont val="Times New Roman"/>
        <family val="1"/>
      </rPr>
      <t>(Việc ban hành kế hoạch PAPI; văn bản chỉ đạo, triển khai thực hiện các nhiệm vụ để nâng cao chỉ số PAPI; việc công khai minh bạch theo yêu cầu chỉ số PAPI,...)</t>
    </r>
  </si>
  <si>
    <t>Thực hiện trách nhiệm tiếp công dân định kỳ của người đứng đầu UBND cấp xã</t>
  </si>
  <si>
    <t>Có thực hiện trách nhiệm tiếp công dân định kỳ theo đúng quy định: 1đ</t>
  </si>
  <si>
    <t>Không thực hiện: 0đ</t>
  </si>
  <si>
    <t>Không bố trí: 0đ</t>
  </si>
  <si>
    <t xml:space="preserve">Gắn thi đua khen thưởng với công tác CCHC </t>
  </si>
  <si>
    <t xml:space="preserve">Thực hiện các nhiệm vụ được UBND huyện giao </t>
  </si>
  <si>
    <t>Thực hiện đánh giá chất lượng giải quyết TTHC của địa phương</t>
  </si>
  <si>
    <t>Đã thực hiện việc đánh giá chất lượng giải quyết TTHC: 1đ</t>
  </si>
  <si>
    <t>Dưới 100% số phản ảnh kiến nghị đã xử lý, trả lời đươc công khai theo quy định: 0đ</t>
  </si>
  <si>
    <t>Công khai kết quả trả lời phản ảnh kiến nghị của cá nhân, tổ chức đối với quy định TTHC thuộc thẩm quyền giải quyết của UBND cấp xã</t>
  </si>
  <si>
    <t>Kiểm tra việc thực hiện các quy định về quản lý tài sản công</t>
  </si>
  <si>
    <t>3.6.1</t>
  </si>
  <si>
    <t>3.6.2</t>
  </si>
  <si>
    <t>100% số phản ảnh kiến nghị đã xử lý, trả lời đươc công khai theo quy định:1đ</t>
  </si>
  <si>
    <t>7.1.4</t>
  </si>
  <si>
    <t>100% hồ sơ TTHC tiếp nhận trong năm có thời gian giải quyết từ 02 ngày trở lên, phải được in giấy tiếp nhận hồ sơ, xử lý trên Cổng Dịch vụ công của tỉnh:1đ</t>
  </si>
  <si>
    <t>100% hồ sơ TTHC do UBND cấp xã tiếp nhận giải quyết có sai sót hoặc trễ hẹn đều được thực hiện thư xin lỗi  đúng theo quy định: 1đ</t>
  </si>
  <si>
    <t>Đã ban hành đầy đủ theo quy định: 1đ</t>
  </si>
  <si>
    <t>Từ 80% số cơ sở nhà, đất trở lên được cấp có thẩm quyền phê duyệt phương án sắp xếp lại, xử lý: 1 đ</t>
  </si>
  <si>
    <t>Từ 60%- dưới 80% số cơ sở nhà, đất được cấp có thẩm quyền phê duyệt phương án sắp xếp lại, xử lý: 0.5 đ</t>
  </si>
  <si>
    <t>100% văn bản QPPL ban hành đúng quy định: 1đ</t>
  </si>
  <si>
    <t>2.3.1</t>
  </si>
  <si>
    <t>2.3.2</t>
  </si>
  <si>
    <t xml:space="preserve">2.3.3 </t>
  </si>
  <si>
    <t>3.8.1</t>
  </si>
  <si>
    <t>3.8.2</t>
  </si>
  <si>
    <t>Lập và lưu trữ hồ sơ công việc điện tử</t>
  </si>
  <si>
    <t>Chưa thực hiện việc đánh giá chất lượng giải quyết TTHC: 0đ</t>
  </si>
  <si>
    <t>Tỷ lệ hồ sơ TTHC tiếp nhận trong năm được giải quyết đúng hẹn (bao gồm cả trực tiếp và trực tuyến)</t>
  </si>
  <si>
    <t>Ban hành không đúng quy định: 0đ</t>
  </si>
  <si>
    <t>Không có tổ chức đối thoại: 0đ</t>
  </si>
  <si>
    <t>1.4.3</t>
  </si>
  <si>
    <t>1.4.4</t>
  </si>
  <si>
    <r>
      <t xml:space="preserve">Nội dung ban hành kế hoạch CCHC </t>
    </r>
    <r>
      <rPr>
        <i/>
        <sz val="13"/>
        <rFont val="Times New Roman"/>
        <family val="1"/>
      </rPr>
      <t>(Kế hoạch ban hành phải rõ nhiệm vụ hoặc sản phẩm hoàn thành trong năm trên các lĩnh vực theo Chương trình tổng thể CCHC của Chính phủ và các văn bản chỉ đạo CCHC của Tỉnh ủy, UBND tỉnh, UBND huyện)</t>
    </r>
  </si>
  <si>
    <t xml:space="preserve">Thực hiện quy định về tổ chức đối thoại với công dân </t>
  </si>
  <si>
    <t>Có tổ chức đối thoại theo đúng quy định: 1đ</t>
  </si>
  <si>
    <r>
      <t xml:space="preserve">Bố trí kinh phí thực hiện CCHC </t>
    </r>
    <r>
      <rPr>
        <i/>
        <sz val="13"/>
        <rFont val="Times New Romans"/>
        <family val="0"/>
      </rPr>
      <t>(có mục giao dự toán riêng lĩnh vực CCHC)</t>
    </r>
  </si>
  <si>
    <t xml:space="preserve">BỘ CHỈ SỐ CẢI CÁCH HÀNH CHÍNH CỦA UBND CẤP XÃ </t>
  </si>
  <si>
    <t>1.2</t>
  </si>
  <si>
    <t>Kế hoạch ban hành có số nhiệm vụ dưới 30 đầu việc: 0 đ</t>
  </si>
  <si>
    <t>CẢI CÁCH CHẾ ĐỘ CÔNG VỤ</t>
  </si>
  <si>
    <t xml:space="preserve">Gửi hồ sơ tự chấm điểm trễ hạn quy định hoặc tự chấm điểm khống, không có cơ sở, chênh lệnh quá 20% điểm so với điểm thẩm định của Hội đồng thẩm định </t>
  </si>
  <si>
    <t>Vượt chỉ tiêu được giao: 2đ</t>
  </si>
  <si>
    <t>Kế hoạch ban hành có số nhiệm vụ được đề ra từ 35 đầu việc trở lên: 1đ</t>
  </si>
  <si>
    <t>Kế hoạch ban hành có số nhiệm vụ từ 30 đến dưới 35 đầu việc: 0,5đ</t>
  </si>
  <si>
    <t>Tổ chức tự kiểm tra quy trình tiếp nhận và trả kết quả hồ sơ giải quyết TTHC tại Bộ phận Một cửa cấp xã; quy trình giải quyết hồ sơ TTHC tại các bộ phận chuyên môn của UBND cấp xã</t>
  </si>
  <si>
    <t>Tính theo công thức (b/a) * điểm tối đa</t>
  </si>
  <si>
    <t>Trong đó: a là tổng số tiền phải nộp ngân sách nhà nước</t>
  </si>
  <si>
    <t>b là số tiền đã nộp ngân sách nhà nước</t>
  </si>
  <si>
    <t xml:space="preserve">Việc thực hiện số hóa kết quả giải quyết TTHC </t>
  </si>
  <si>
    <t>Tỷ lệ hồ sơ TTHC được chứng thực bản sao điện tử từ bản chính theo quy định</t>
  </si>
  <si>
    <t>Tính điểm theo công thức: (b/a)* điểm tối đa. Trong đó:</t>
  </si>
  <si>
    <t>a là tổng số nhiệm vụ đề ra theo kế hoạch</t>
  </si>
  <si>
    <t>b là số nhiệm vụ đã hoàn thành</t>
  </si>
  <si>
    <t>Nếu tỷ lệ b/a&lt;0,8 thì điểm đánh giá là 0đ</t>
  </si>
  <si>
    <t>Kiểm soát quy định thủ tục hành chính (TTHC)</t>
  </si>
  <si>
    <t>Dưới 80% văn bản, hồ sơ công việc được xử lý trên môi trường mạng:0đ</t>
  </si>
  <si>
    <t>Thực hiện công khai xin lỗi đúng quy định khi giải quyết hồ sơ TTHC sai sót, trễ hạn (kể cả việc đính thư xin lỗi lên trang thông tin điện tử của cơ quan và cổng Dich vụ công trực tuyến):1đ</t>
  </si>
  <si>
    <t>Ban hành văn bản QPPL theo đúng quy định của luật ban hành Văn bản QPPL năm 2015, sửa đổi bổ sung năm 2020</t>
  </si>
  <si>
    <t>Không có TTHC ban hành trái thẩm quyền: 0,5đ</t>
  </si>
  <si>
    <t>Có các kiến nghị cải cách TTHC, kiến nghị cụ thể sửa đổi, bổ sung VBQPPL quy định TTHC trong năm đánh giá: 0,5đ</t>
  </si>
  <si>
    <t>Có nội dung niêm yết công khai không đạt yêu cầu: 0đ</t>
  </si>
  <si>
    <t>Thiết lập và cung cấp thông tin trên Trang thông tin điện tử của xã, phường, thị trấn</t>
  </si>
  <si>
    <t>Cung cấp thông tin trên Trang thông tin điện tử theo quy định</t>
  </si>
  <si>
    <t>Chưa lập và lưu trữ hồ sơ công việc điện tử: 0 đ</t>
  </si>
  <si>
    <t>Đã thiết lập Trang thông tin điện tử đáp ứng yêu cầu chức năng, tính năng kỹ thuật theo quy định</t>
  </si>
  <si>
    <t>7.1.2</t>
  </si>
  <si>
    <t>Điểm tự đánh giá</t>
  </si>
  <si>
    <t xml:space="preserve"> Báo cáo kết quả khắc phục những tồn tại, hạn chế sau khi tự kiểm tra công tác CCHC, kết hợp việc kiểm tra thực hiện các nhiệm vụ, giải pháp để nâng cao chỉ số PAPI hàng năm cho UBND cấp huyện.</t>
  </si>
  <si>
    <t>Có báo cáo: 0,5đ</t>
  </si>
  <si>
    <t>Có bố trí kinh phí: 0,5đ</t>
  </si>
  <si>
    <t>Có sáng kiến, cách làm mới mang lại hiệu quả CCHC (được nhân rộng áp dụng ở cấp xã trên phạm vi toàn tỉnh): 3đ</t>
  </si>
  <si>
    <t>Có sáng kiến, cách làm mới mang lại hiệu quả CCHC (được nhân rộng áp dụng ở cấp xã trên phạm vi của huyện nhà): 2đ</t>
  </si>
  <si>
    <t>Có sáng kiến, cách làm mới mang lại hiệu quả CCHC (được nhân rộng áp dụng ở địa phương cấp xã nhà): 1đ</t>
  </si>
  <si>
    <t>Tổ chức phát động và thực hiện phong trào thi đua, khen thưởng về CCHC: 0,5đ</t>
  </si>
  <si>
    <t>Tính điểm theo công thức: (b/a)*2.0 + (c/a)*1.5 Trong đó:
a là tổng số nhiệm vụ được giao.
b là số nhiệm vụ đã hoàn thành đúng tiến độ.
c là số nhiệm vụ đã hoàn thành nhưng muộn so với tiến độ.</t>
  </si>
  <si>
    <t>1.9.1</t>
  </si>
  <si>
    <t>1.9.2</t>
  </si>
  <si>
    <t>Có tổ chức Hội nghị, cuộc họp quán triệt: 0,5đ</t>
  </si>
  <si>
    <t>Ban hành văn bản chỉ đạo rút kinh nghiệm và thực hiện các giải pháp nâng cao hiệu quả công tác CCHC: 1đ</t>
  </si>
  <si>
    <t>1.9.3</t>
  </si>
  <si>
    <t>Ban hành văn bản cụ thể hóa việc thực hiện các nội dung công tác CCHC theo văn bản chỉ đạo của UBND huyện và văn bản hướng dẫn của phòng Nội vụ trong năm đánh giá</t>
  </si>
  <si>
    <t>Kiểm tra tình hình thi hành pháp luật: 0,5đ</t>
  </si>
  <si>
    <t>Điều tra, khảo sát tình hình thi hành pháp luật: 0,5đ</t>
  </si>
  <si>
    <t>Ban hành đầy đủ văn bản xử lý/kiến nghị xử lý kết quả theo dõi thi hành pháp luật theo thẩm quyền:1đ</t>
  </si>
  <si>
    <t xml:space="preserve">Điểm đánh giá được tính theo công thức:=(b/a)*1.0 </t>
  </si>
  <si>
    <t>b là số văn bản đã hoàn thành việc xử lý. Trường hợp a =0 thì đạt điểm tối đa</t>
  </si>
  <si>
    <t>Rà soát, đánh giá thủ tục hành chính</t>
  </si>
  <si>
    <t>3.2.1</t>
  </si>
  <si>
    <t>Mức độ hoàn thành Kế hoạch rà soát, đánh giá TTHC</t>
  </si>
  <si>
    <t>Hoàn thành dưới 100% Kế hoạch: 0đ</t>
  </si>
  <si>
    <t>3.2.2</t>
  </si>
  <si>
    <t>Xử lý các vấn đề phát hiện qua rà soát</t>
  </si>
  <si>
    <t>Hoàn thành 100% Kế hoạch: 0.5đ</t>
  </si>
  <si>
    <t>Công khai thủ tục hành chính và các quy định có liên quan</t>
  </si>
  <si>
    <t>Niêm yết công khai đầy đủ, kịp thời thủ tục hành chính và các quy định có liên quan tại Bộ phận Một cửa theo quy định: 1đ</t>
  </si>
  <si>
    <t>Công khai đầy đủ, kịp thời thủ tục hành chính, các nội dung phải công khai theo Bộ chỉ số PAPI và các quy định có liên quan trên Website của UBND xã, phường, thị trấn theo quy định: 1đ</t>
  </si>
  <si>
    <t>Công khai tiến độ, kết quả giải quyết hồ sơ TTHC của UBND cấp xã trên Hệ thống thông tin về giải quyết TTHC</t>
  </si>
  <si>
    <t>100% hồ sơ TTHC thuộc thẩm quyền giải quyết đã được công bố trên Cổng Dịch vụ công Quốc gia được cập nhật, đồng bộ tiến độ, kết quả giải quyết hồ sơ TTHC trên Cổng Dịch vụ công Quốc gia: 1đ</t>
  </si>
  <si>
    <t>Nội dung nào chưa đạt 100% thì tính 0 điểm cho nội dung đó</t>
  </si>
  <si>
    <t>100% hồ sơ TTHC liên thông được giải quyết đúng quy định của Quy chế liên thông: 1đ</t>
  </si>
  <si>
    <t>Thấp hơn hoặc bằng 95% số hồ sơ TTHC trong năm được giải quyết đúng hạn: 0đ</t>
  </si>
  <si>
    <t>3.6.3</t>
  </si>
  <si>
    <t>Trường hợp a=0 thì đạt điểm tối đa.</t>
  </si>
  <si>
    <t>100% hồ sơ TTHC tiếp nhận không có sai sót để công dân phải thực hiện bổ sung, hoàn chỉnh từ 02 lần trở lên: 1đ</t>
  </si>
  <si>
    <t>100% hồ sơ TTHC thuộc thẩm quyền giải quyết được cập nhật, công khai đầy đủ tiến độ, kết quả giải quyết hồ sơ TTHC trên Cổng Dịch vụ công của tỉnh:1,5đ</t>
  </si>
  <si>
    <t xml:space="preserve">CẢI CÁCH  TÀI CHÍNH CÔNG </t>
  </si>
  <si>
    <t>Tổ chức thực hiện công tác tài chính - ngân sách</t>
  </si>
  <si>
    <t>6.1.1</t>
  </si>
  <si>
    <t>Thực hiện giải ngân kế hoạch đầu tư vốn ngân sách nhà nước</t>
  </si>
  <si>
    <t>6.1.2</t>
  </si>
  <si>
    <t>6.1.3</t>
  </si>
  <si>
    <t>Ban hành các văn bản thuộc thẩm quyền của địa phương về quản lý, sử dụng tài sản công</t>
  </si>
  <si>
    <t>6.2.1</t>
  </si>
  <si>
    <t>Chưa ban hành đầy đủ theo quy định: 0đ</t>
  </si>
  <si>
    <t>6.2.2</t>
  </si>
  <si>
    <t>Có kiểm tra việc thực hiện các quy định về quản lý tài sản công: 1đ</t>
  </si>
  <si>
    <t xml:space="preserve">Xử lý hoặc kiến nghị xử lý các vấn đề phát hiện qua kiểm tra: 1đ </t>
  </si>
  <si>
    <t>Không kiểm tra việc thực hiện các quy định về quản lý tài sản công hoặc  xử lý/kiến nghị xử lý không đầy đủ các vấn đề phát hiện qua kiểm tra thì tính 0 điểm cho nội dung đó</t>
  </si>
  <si>
    <t>XÂY DỰNG VÀ PHÁT TRIỂN CHÍNH QUYỀN ĐIỆN TỬ, CHÍNH QUYỀN SỐ</t>
  </si>
  <si>
    <t xml:space="preserve">Khai thác, sử dụng đúng quy định các phần mềm quản lý chuyên ngành do các sở, ngành của tỉnh và UBND cấp huyện triển khai </t>
  </si>
  <si>
    <t xml:space="preserve">Tính điểm theo công thức: (b/a)*2. Trong đó:
a là tổng số phần mềm phải thực hiện
b là số phần mềm đã khai thác, sử dụng đúng quy định. </t>
  </si>
  <si>
    <t>Đã lập và lưu trữ hồ sơ công việc điện tử: 1đ</t>
  </si>
  <si>
    <t>Thực hiện số hóa kết quả giải quyết TTHC đang còn hiệu lực và giá trị sử dụng theo đúng lộ trình quy định: 1 đ</t>
  </si>
  <si>
    <t>Thực hiện số hóa hồ sơ TTHC được tiếp nhận, giải quyết, trả kết quả trong năm đánh giá theo đúng quy định: 2 đ</t>
  </si>
  <si>
    <t>Cung cấp dịch vụ công trực tuyến</t>
  </si>
  <si>
    <t xml:space="preserve">Tỷ lệ dịch vụ công trực tuyến toàn trình </t>
  </si>
  <si>
    <t>Tỷ lệ hồ sơ trực tuyến toàn trình</t>
  </si>
  <si>
    <t>Thực hiện thanh toán trực tuyến</t>
  </si>
  <si>
    <t>7.2.3</t>
  </si>
  <si>
    <t>Tỷ lệ TTHC được triển khai thanh toán trực tuyến: 1 đ
Tính điểm theo công thức: (b/a)*điểm tối đa. Trong đó: 
a là tổng số TTHC có yêu cầu nghĩa vụ tài chính 
b là số TTHC có yêu cầu nghĩa vụ tài chính được triển khai thanh toán trực tuyến 
Lưu ý: Chỉ áp dụng đối với các TTHC có yêu cầu nghĩa vụ tài chính và có đủ điều kiện thực hiện thanh toán trực tuyến</t>
  </si>
  <si>
    <t>Tỷ lệ hồ sơ thanh toán trực tuyến: 1 đ
Tính điểm theo công thức: (b/a)*điểm tối đa. Trong đó: 
a là tổng số hồ sơ đã giải quyết của các TTHC thuộc phạm vi đánh giá 
b là số hồ sơ có phát sinh giao dịch thanh toán trực tuyến 
Lưu ý: Phạm vi thống kê là các hồ sơ đã giải quyết của các TTHC có yêu cầu nghĩa vụ tài chính đang triển khai cung cấp trực tuyến.</t>
  </si>
  <si>
    <t>8.1.1</t>
  </si>
  <si>
    <t>Tổ chức thực hiện khảo sát theo quy định (của Quyết định 1165/QĐ-UBND và Quyết định 1435/QĐ-UBND):</t>
  </si>
  <si>
    <t>Có thực hiện đầy đủ 02 nội dung khảo sát: 1 đ; 
Thực hiện thiếu 01 nội dung hoặc không thực hiện: 0 đ</t>
  </si>
  <si>
    <t>8.1.2</t>
  </si>
  <si>
    <t>Mức độ hài lòng của người dân, tổ chức về chất lượng cung cấp dịch vụ hành chính công (Kết quả khảo sát của cơ quan)</t>
  </si>
  <si>
    <t>Đạt 100% : 2 đ</t>
  </si>
  <si>
    <r>
      <t>Đạt từ 90% - dưới 100% tính theo công thức như sau:
[</t>
    </r>
    <r>
      <rPr>
        <i/>
        <u val="single"/>
        <sz val="13"/>
        <rFont val="Times New Roman"/>
        <family val="1"/>
      </rPr>
      <t>Tỷ lệ % mức độ hài lòng của người dân X 2]</t>
    </r>
    <r>
      <rPr>
        <i/>
        <sz val="13"/>
        <rFont val="Times New Roman"/>
        <family val="1"/>
      </rPr>
      <t xml:space="preserve">
                             100%</t>
    </r>
  </si>
  <si>
    <t>Đạt dưới 90%: 0 đ</t>
  </si>
  <si>
    <t xml:space="preserve">Thực hiện thu ngân sách hàng năm của xã </t>
  </si>
  <si>
    <t>Mức độ thực hiện các chỉ tiêu phát triển KT-XH do HĐND xã giao (trừ chỉ tiêu thu ngân sách)</t>
  </si>
  <si>
    <t>Cơ quan, đơn vị để xảy ra vi phạm quy định tại Chỉ thị số 23-CT/TU (trừ 01đ cho mỗi trường hợp vi phạm trong năm và tối đa không quá 03 trường hợp vi phạm trong năm)</t>
  </si>
  <si>
    <t>ĐIỂM TRỪ</t>
  </si>
  <si>
    <t>Tính điểm theo công thức: (b/a)*3.00 + (c/a)*1.50. Trong đó:
a là tổng số chỉ tiêu KT-XH được giao theo kế hoạch
b là số chỉ tiêu KT-XH vượt so với kế hoạch.
c là số chỉ tiêu KT-XH đạt so với kế hoạch.
Nếu tỉ lệ (b+c)/a &lt;0.70 thì điểm đánh giá là 0</t>
  </si>
  <si>
    <t>Có từ 80% văn bản, hồ sơ công việc trở lên đều được xử lý trên môi trường mạng:3đ</t>
  </si>
  <si>
    <t>Thực hiện đầy đủ chế độ, chính sách cho người hoạt động không chuyên trách ở cấp xã theo quy định</t>
  </si>
  <si>
    <t>Có trường hợp thực hiện không đúng quy định: 0đ</t>
  </si>
  <si>
    <t>100% trường hợp được thực hiện đúng quy định: 1đ</t>
  </si>
  <si>
    <t>5.1.5</t>
  </si>
  <si>
    <t>Niêm yết công khai đầy đủ, kịp thời các nội dung phải công khai theo Bộ chỉ số PAPI  tại UBND cấp xã theo quy định: 1đ</t>
  </si>
  <si>
    <t>Tỷ lệ hồ sơ TTHC được chứng thực bản sao điện tử từ bản chính trên tổng số hồ sơ được chứng thực đạt chỉ tiêu được UBND huyện giao: 3đ</t>
  </si>
  <si>
    <t>Tỷ lệ hồ sơ TTHC được chứng thực bản sao điện tử từ bản chính đạt từ 20% đến dưới chỉ tiêu huyện giao tính theo công thức:{(Tỷ lệ % hồ sơ x 3) / chỉ tiêu huyện giao}</t>
  </si>
  <si>
    <t xml:space="preserve">ỦY BAN NHÂN DÂN                        </t>
  </si>
  <si>
    <t xml:space="preserve">TỈNH PHÚ YÊN                  </t>
  </si>
  <si>
    <t>Điểm UBND huyện, TX, TP đánh giá</t>
  </si>
  <si>
    <t>UBND huyện, TX, TP đánh giá</t>
  </si>
  <si>
    <r>
      <t xml:space="preserve">Chỉ số CCHC </t>
    </r>
    <r>
      <rPr>
        <i/>
        <sz val="12"/>
        <rFont val="Times New Roman"/>
        <family val="1"/>
      </rPr>
      <t>((Điểm UBND huyện, TX, TP đánh giá/ điểm tối đa) x100%)</t>
    </r>
  </si>
  <si>
    <t>Tính điểm theo công thức: (b/a*2 + c/a*1). Trong đó:
a là tổng số vấn đề phải xử lý.
b là số vấn đề đã hoàn thành việc xử lý.
c là số vấn đề đã xử lý nhưng chưa hoàn thành.
Trường hợp a = 0 thì đạt điểm tối đa.</t>
  </si>
  <si>
    <t>Thực hiện tuyên truyền nội dung CCHC thông qua các phương tiện thông tin đại chúng: 1đ</t>
  </si>
  <si>
    <t>Thực hiện các hình thức tuyên truyền khác về CCHC: 1đ</t>
  </si>
  <si>
    <t>1.3</t>
  </si>
  <si>
    <t>1.4</t>
  </si>
  <si>
    <t>1.5</t>
  </si>
  <si>
    <t>1.6</t>
  </si>
  <si>
    <t>1.7</t>
  </si>
  <si>
    <t>1.8</t>
  </si>
  <si>
    <t>1.9</t>
  </si>
  <si>
    <t>1.10</t>
  </si>
  <si>
    <t>1.11</t>
  </si>
  <si>
    <t>2.1</t>
  </si>
  <si>
    <t>2.2</t>
  </si>
  <si>
    <t>2.3</t>
  </si>
  <si>
    <t>3.1</t>
  </si>
  <si>
    <t>3.2</t>
  </si>
  <si>
    <t>3.3</t>
  </si>
  <si>
    <t>3.4</t>
  </si>
  <si>
    <t>3.5</t>
  </si>
  <si>
    <t>3.6</t>
  </si>
  <si>
    <t>3.7</t>
  </si>
  <si>
    <t>3.8</t>
  </si>
  <si>
    <t>4.1</t>
  </si>
  <si>
    <t>4.2</t>
  </si>
  <si>
    <t>5.1</t>
  </si>
  <si>
    <t>5.2</t>
  </si>
  <si>
    <t>5.3</t>
  </si>
  <si>
    <t>6.1</t>
  </si>
  <si>
    <t>6.2</t>
  </si>
  <si>
    <t>6.3</t>
  </si>
  <si>
    <t>7.1</t>
  </si>
  <si>
    <t>7.2</t>
  </si>
  <si>
    <t>7.2.4</t>
  </si>
  <si>
    <t>7.3</t>
  </si>
  <si>
    <t>8.1</t>
  </si>
  <si>
    <t>8.2</t>
  </si>
  <si>
    <t>8.3</t>
  </si>
  <si>
    <t>Không có sáng kiến, cách làm mới: 0 đ</t>
  </si>
  <si>
    <t>Tính điểm theo công thức: (b/a)*điểm tối đa. Trong đó:
a là tổng số văn bản UBND huyện, phòng Nội vụ ban hành trong năm có quy định các cơ quan cụ thể hóa, triển khai việc thực hiện .
b là số văn bản cụ thể hóa của cơ quan.
Trường hợp tỷ lệ b/a&lt;0.80 thì điểm đánh giá là 0đ</t>
  </si>
  <si>
    <t>Tính điểm theo công thức: (b/a) *điểm tối đa. Trong đó:
a là tổng số vấn đề phát hiện qua rà soát.
b là số vấn đề đã được xử lý hoặc kiến nghị xử lý; Trường hợp tỷ lệ b/a &lt;0.8 thì điểm đánh giá là 0đ
Trường hợp a = 0 thì đạt điểm tối đa.</t>
  </si>
  <si>
    <r>
      <t xml:space="preserve">Trên 95% - 100% số hồ sơ TTHC trong năm được giải quyết đúng hạn thì điểm đánh giá được tính theo công thức 
</t>
    </r>
    <r>
      <rPr>
        <sz val="13"/>
        <rFont val="Times New Roman"/>
        <family val="1"/>
      </rPr>
      <t>[</t>
    </r>
    <r>
      <rPr>
        <i/>
        <vertAlign val="superscript"/>
        <sz val="13"/>
        <rFont val="Times New Roman"/>
        <family val="1"/>
      </rPr>
      <t xml:space="preserve">Tỷ lệ % hồ sơ đúng hạn X 3.00 </t>
    </r>
    <r>
      <rPr>
        <sz val="13"/>
        <rFont val="Times New Roman"/>
        <family val="1"/>
      </rPr>
      <t>]</t>
    </r>
    <r>
      <rPr>
        <i/>
        <vertAlign val="superscript"/>
        <sz val="13"/>
        <rFont val="Times New Roman"/>
        <family val="1"/>
      </rPr>
      <t xml:space="preserve">
                   100%</t>
    </r>
  </si>
  <si>
    <t xml:space="preserve">Tính điểm theo công thức: (b/a)*điểm tối đa. Trong đó:
a là tổng số tiền phải giải ngân theo kế hoạch
b là số tiền đã giải ngân. Trường hợp tỷ lệ b/a&lt;0.70 thì điểm đánh giá là 0 đ
</t>
  </si>
  <si>
    <t>Tính điểm theo công thức: b/a*điểm tối đa. Trong đó:
a là tổng số dịch vụ công thuộc thẩm quyền giải quyết của cấp xã được UBND tỉnh công bố cung cấp trực tuyến toàn trình.
b là số lượng dịch vụ công được UBND xã cung cấp trực tuyến toàn trình.
Nếu b/a &lt;0.90 thì điểm đánh giá là 0.</t>
  </si>
  <si>
    <t>Tính điểm theo công thức: (b/a)*điểm tối đa. Trong đó:
a là tổng số hồ sơ giải quyết trong năm của DVC trực tuyến toàn trình (gồm cả trực tuyến và không trực tuyến)
b là số hồ sơ giải quyết trực tuyến của DVC trực tuyến toàn trình (không sử dụng bản giấy)</t>
  </si>
  <si>
    <t>Tỷ lệ TTHC có phát sinh giao dịch thanh toán trực tuyến: 1  đ
Tính điểm theo công thức: (b/a)*điểm tối đa. Trong đó: 
a là tổng số TTHC đang triển khai thanh toán trực tuyến
b là số TTHC có phát sinh giao dịch thanh toán trực tuyến</t>
  </si>
  <si>
    <t>Kiểm tra từ 02 lần trở lên: 1đ</t>
  </si>
  <si>
    <t>Kiểm tra 01 lần: 0,5đ</t>
  </si>
  <si>
    <t>Không kiểm tra: 0đ</t>
  </si>
  <si>
    <t>(Ban hành kèm theo Quyết định số 19 /QĐ-UBND ngày 11  tháng 01 năm 2023 của UBND tỉnh)</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</si>
</sst>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s>
  <fonts count="54">
    <font>
      <sz val="12"/>
      <name val="Times New Roman"/>
      <family val="0"/>
    </font>
    <font>
      <b/>
      <sz val="13"/>
      <name val="Times New Roman"/>
      <family val="1"/>
    </font>
    <font>
      <u val="single"/>
      <sz val="12"/>
      <color indexed="12"/>
      <name val="Times New Roman"/>
      <family val="1"/>
    </font>
    <font>
      <u val="single"/>
      <sz val="12"/>
      <color indexed="36"/>
      <name val="Times New Roman"/>
      <family val="1"/>
    </font>
    <font>
      <sz val="8"/>
      <name val="Times New Roman"/>
      <family val="1"/>
    </font>
    <font>
      <sz val="13"/>
      <name val="Times New Roman"/>
      <family val="1"/>
    </font>
    <font>
      <b/>
      <sz val="12"/>
      <name val="Times New Roman"/>
      <family val="1"/>
    </font>
    <font>
      <i/>
      <sz val="13"/>
      <name val="Times New Roman"/>
      <family val="1"/>
    </font>
    <font>
      <b/>
      <sz val="14"/>
      <name val="Times New Roman"/>
      <family val="1"/>
    </font>
    <font>
      <i/>
      <sz val="14"/>
      <name val="Times New Roman"/>
      <family val="1"/>
    </font>
    <font>
      <sz val="14"/>
      <name val="Times New Roman"/>
      <family val="1"/>
    </font>
    <font>
      <i/>
      <sz val="13"/>
      <name val="Times New Romans"/>
      <family val="0"/>
    </font>
    <font>
      <b/>
      <sz val="13"/>
      <name val="Times New Romans"/>
      <family val="0"/>
    </font>
    <font>
      <sz val="13"/>
      <name val="Times New Romans"/>
      <family val="0"/>
    </font>
    <font>
      <b/>
      <i/>
      <sz val="13"/>
      <name val="Times New Roman"/>
      <family val="1"/>
    </font>
    <font>
      <i/>
      <vertAlign val="superscript"/>
      <sz val="13"/>
      <name val="Times New Roman"/>
      <family val="1"/>
    </font>
    <font>
      <sz val="10"/>
      <name val="Times New Roman"/>
      <family val="1"/>
    </font>
    <font>
      <sz val="9"/>
      <name val="Times New Roman"/>
      <family val="1"/>
    </font>
    <font>
      <i/>
      <u val="single"/>
      <sz val="13"/>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6">
    <xf numFmtId="0" fontId="0" fillId="0" borderId="0" xfId="0" applyAlignment="1">
      <alignment/>
    </xf>
    <xf numFmtId="0" fontId="8" fillId="0" borderId="0" xfId="0" applyFont="1" applyFill="1" applyAlignment="1">
      <alignment horizontal="center"/>
    </xf>
    <xf numFmtId="0" fontId="0" fillId="0" borderId="0" xfId="0" applyFont="1" applyFill="1" applyAlignment="1">
      <alignment/>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xf>
    <xf numFmtId="0" fontId="9" fillId="0" borderId="0" xfId="0" applyFont="1" applyFill="1" applyAlignment="1">
      <alignment horizont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0" xfId="0" applyFont="1" applyFill="1" applyBorder="1" applyAlignment="1">
      <alignment/>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2" fontId="8"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0" xfId="0" applyFont="1" applyFill="1" applyAlignment="1">
      <alignment/>
    </xf>
    <xf numFmtId="0" fontId="1" fillId="0" borderId="10" xfId="0" applyFont="1" applyFill="1" applyBorder="1" applyAlignment="1">
      <alignment horizontal="center" vertical="center"/>
    </xf>
    <xf numFmtId="0" fontId="1" fillId="0" borderId="0" xfId="0" applyFont="1" applyFill="1" applyAlignment="1">
      <alignment horizontal="left" vertical="center" wrapText="1"/>
    </xf>
    <xf numFmtId="2" fontId="1"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2" fontId="5" fillId="0" borderId="10" xfId="0" applyNumberFormat="1" applyFont="1" applyFill="1" applyBorder="1" applyAlignment="1">
      <alignment horizontal="center" vertical="center" wrapText="1"/>
    </xf>
    <xf numFmtId="0" fontId="7" fillId="0" borderId="0" xfId="0" applyFont="1" applyFill="1" applyAlignment="1">
      <alignment horizontal="left" vertical="center" wrapText="1"/>
    </xf>
    <xf numFmtId="2" fontId="7"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2" fontId="10"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13"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2" fontId="1" fillId="0" borderId="12"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1" xfId="0" applyFont="1" applyFill="1" applyBorder="1" applyAlignment="1">
      <alignment horizontal="center" vertical="center"/>
    </xf>
    <xf numFmtId="0" fontId="7" fillId="0" borderId="10" xfId="0" applyFont="1" applyFill="1" applyBorder="1" applyAlignment="1">
      <alignment vertical="center"/>
    </xf>
    <xf numFmtId="0" fontId="5" fillId="0" borderId="10"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5" fillId="0" borderId="0" xfId="0" applyFont="1" applyFill="1" applyAlignment="1">
      <alignment/>
    </xf>
    <xf numFmtId="0" fontId="1"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0" fontId="7" fillId="0" borderId="10" xfId="0" applyFont="1" applyFill="1" applyBorder="1" applyAlignment="1">
      <alignment horizontal="justify" vertical="center"/>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2" fontId="10"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10" fillId="0" borderId="10" xfId="0" applyFont="1" applyFill="1" applyBorder="1" applyAlignment="1">
      <alignment/>
    </xf>
    <xf numFmtId="0" fontId="0" fillId="0" borderId="10" xfId="0"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7" fillId="0" borderId="10" xfId="0" applyFont="1" applyFill="1" applyBorder="1" applyAlignment="1">
      <alignment horizontal="justify" vertical="center" wrapText="1"/>
    </xf>
    <xf numFmtId="0" fontId="8" fillId="0" borderId="10" xfId="0" applyFont="1" applyFill="1" applyBorder="1" applyAlignment="1">
      <alignment/>
    </xf>
    <xf numFmtId="0" fontId="6" fillId="0" borderId="0" xfId="0" applyFont="1" applyFill="1" applyAlignment="1">
      <alignment/>
    </xf>
    <xf numFmtId="0" fontId="5"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justify" vertical="top" wrapText="1"/>
    </xf>
    <xf numFmtId="0" fontId="8" fillId="0" borderId="10" xfId="0" applyFont="1" applyFill="1" applyBorder="1" applyAlignment="1">
      <alignment horizontal="center" vertical="top"/>
    </xf>
    <xf numFmtId="0" fontId="13" fillId="0" borderId="10" xfId="0" applyFont="1" applyFill="1" applyBorder="1" applyAlignment="1">
      <alignment horizontal="justify" vertical="top" wrapText="1"/>
    </xf>
    <xf numFmtId="0" fontId="10" fillId="0" borderId="10" xfId="0" applyFont="1" applyFill="1" applyBorder="1" applyAlignment="1">
      <alignment horizontal="center" vertical="top"/>
    </xf>
    <xf numFmtId="0" fontId="5" fillId="0" borderId="10" xfId="0" applyFont="1" applyFill="1" applyBorder="1" applyAlignment="1">
      <alignment horizontal="center" vertical="top"/>
    </xf>
    <xf numFmtId="0" fontId="1"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0" fillId="0" borderId="12"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7" fillId="0" borderId="10" xfId="0" applyFont="1" applyFill="1" applyBorder="1" applyAlignment="1">
      <alignment horizontal="justify" vertical="top" wrapText="1"/>
    </xf>
    <xf numFmtId="0" fontId="7" fillId="0" borderId="11"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14"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5" fillId="0" borderId="10" xfId="0" applyFont="1" applyFill="1" applyBorder="1" applyAlignment="1">
      <alignment/>
    </xf>
    <xf numFmtId="0" fontId="16" fillId="0"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2" fontId="5" fillId="0" borderId="11"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xf>
    <xf numFmtId="49" fontId="7" fillId="0" borderId="11" xfId="0" applyNumberFormat="1" applyFont="1" applyFill="1" applyBorder="1" applyAlignment="1">
      <alignment horizontal="left" vertical="center" wrapText="1"/>
    </xf>
    <xf numFmtId="2" fontId="5" fillId="0" borderId="11" xfId="0" applyNumberFormat="1" applyFont="1" applyFill="1" applyBorder="1" applyAlignment="1">
      <alignment horizontal="center" vertical="center"/>
    </xf>
    <xf numFmtId="0" fontId="1" fillId="0" borderId="10" xfId="0" applyFont="1" applyFill="1" applyBorder="1" applyAlignment="1">
      <alignment horizontal="center" vertical="top"/>
    </xf>
    <xf numFmtId="0" fontId="1" fillId="0" borderId="10" xfId="0" applyFont="1" applyFill="1" applyBorder="1" applyAlignment="1">
      <alignment/>
    </xf>
    <xf numFmtId="49" fontId="7" fillId="0" borderId="12"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2" fontId="0" fillId="0" borderId="10" xfId="0" applyNumberFormat="1"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horizontal="center" vertical="center"/>
    </xf>
    <xf numFmtId="0" fontId="5" fillId="0" borderId="0" xfId="0" applyFont="1" applyFill="1" applyAlignment="1">
      <alignment horizontal="left" vertical="center" wrapText="1"/>
    </xf>
    <xf numFmtId="2"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0" fontId="5" fillId="0" borderId="0" xfId="0" applyFont="1" applyFill="1" applyAlignment="1">
      <alignment vertical="center" wrapText="1"/>
    </xf>
    <xf numFmtId="0" fontId="5" fillId="0" borderId="10" xfId="0" applyFont="1" applyFill="1" applyBorder="1" applyAlignment="1">
      <alignment horizontal="left" vertical="top"/>
    </xf>
    <xf numFmtId="0" fontId="5" fillId="0" borderId="10" xfId="0" applyFont="1" applyFill="1" applyBorder="1" applyAlignment="1">
      <alignment horizontal="center"/>
    </xf>
    <xf numFmtId="2" fontId="5" fillId="0" borderId="10" xfId="0" applyNumberFormat="1" applyFont="1" applyFill="1" applyBorder="1" applyAlignment="1">
      <alignment/>
    </xf>
    <xf numFmtId="0" fontId="0" fillId="0" borderId="0" xfId="0" applyFont="1" applyFill="1" applyAlignment="1">
      <alignment horizontal="left"/>
    </xf>
    <xf numFmtId="0" fontId="7" fillId="0" borderId="10" xfId="0" applyFont="1" applyFill="1" applyBorder="1" applyAlignment="1">
      <alignment horizontal="left" vertical="top" wrapText="1"/>
    </xf>
    <xf numFmtId="0" fontId="8" fillId="0" borderId="0" xfId="0" applyFont="1" applyFill="1" applyAlignment="1">
      <alignment horizontal="center"/>
    </xf>
    <xf numFmtId="0" fontId="6" fillId="0" borderId="10" xfId="0" applyFont="1" applyFill="1" applyBorder="1" applyAlignment="1">
      <alignment horizontal="center" vertical="center" wrapText="1"/>
    </xf>
    <xf numFmtId="0" fontId="0" fillId="0" borderId="10" xfId="0" applyFont="1" applyFill="1" applyBorder="1" applyAlignment="1">
      <alignment/>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0" xfId="0" applyFont="1" applyFill="1" applyAlignment="1">
      <alignment horizont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1" xfId="0" applyFont="1" applyFill="1" applyBorder="1" applyAlignment="1">
      <alignment vertical="center" wrapText="1"/>
    </xf>
    <xf numFmtId="0" fontId="0" fillId="0" borderId="12" xfId="0" applyFont="1" applyFill="1" applyBorder="1" applyAlignment="1">
      <alignment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xf>
    <xf numFmtId="0" fontId="0" fillId="0" borderId="13"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5" fillId="0" borderId="13" xfId="0" applyFont="1" applyFill="1" applyBorder="1" applyAlignment="1">
      <alignment horizontal="center" vertical="center" wrapText="1"/>
    </xf>
    <xf numFmtId="0" fontId="0" fillId="0" borderId="1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1524000</xdr:colOff>
      <xdr:row>2</xdr:row>
      <xdr:rowOff>19050</xdr:rowOff>
    </xdr:from>
    <xdr:to>
      <xdr:col>1</xdr:col>
      <xdr:colOff>2209800</xdr:colOff>
      <xdr:row>2</xdr:row>
      <xdr:rowOff>19050</xdr:rowOff>
    </xdr:to>
    <xdr:sp>
      <xdr:nvSpPr>
        <xdr:cNvPr id="1" name="Line 3"/>
        <xdr:cNvSpPr>
          <a:spLocks/>
        </xdr:cNvSpPr>
      </xdr:nvSpPr>
      <xdr:spPr>
        <a:xfrm>
          <a:off x="2085975" y="4572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228600</xdr:colOff>
      <xdr:row>2</xdr:row>
      <xdr:rowOff>9525</xdr:rowOff>
    </xdr:from>
    <xdr:to>
      <xdr:col>5</xdr:col>
      <xdr:colOff>809625</xdr:colOff>
      <xdr:row>2</xdr:row>
      <xdr:rowOff>9525</xdr:rowOff>
    </xdr:to>
    <xdr:sp>
      <xdr:nvSpPr>
        <xdr:cNvPr id="2" name="Line 7"/>
        <xdr:cNvSpPr>
          <a:spLocks/>
        </xdr:cNvSpPr>
      </xdr:nvSpPr>
      <xdr:spPr>
        <a:xfrm flipV="1">
          <a:off x="6086475" y="447675"/>
          <a:ext cx="219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3009900</xdr:colOff>
      <xdr:row>8</xdr:row>
      <xdr:rowOff>9525</xdr:rowOff>
    </xdr:from>
    <xdr:to>
      <xdr:col>2</xdr:col>
      <xdr:colOff>638175</xdr:colOff>
      <xdr:row>8</xdr:row>
      <xdr:rowOff>9525</xdr:rowOff>
    </xdr:to>
    <xdr:sp>
      <xdr:nvSpPr>
        <xdr:cNvPr id="3" name="Straight Connector 2"/>
        <xdr:cNvSpPr>
          <a:spLocks/>
        </xdr:cNvSpPr>
      </xdr:nvSpPr>
      <xdr:spPr>
        <a:xfrm>
          <a:off x="3571875" y="160972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117</xdr:row>
      <xdr:rowOff>733425</xdr:rowOff>
    </xdr:from>
    <xdr:to>
      <xdr:col>1</xdr:col>
      <xdr:colOff>1228725</xdr:colOff>
      <xdr:row>117</xdr:row>
      <xdr:rowOff>733425</xdr:rowOff>
    </xdr:to>
    <xdr:sp>
      <xdr:nvSpPr>
        <xdr:cNvPr id="4" name="Straight Connector 27"/>
        <xdr:cNvSpPr>
          <a:spLocks/>
        </xdr:cNvSpPr>
      </xdr:nvSpPr>
      <xdr:spPr>
        <a:xfrm>
          <a:off x="790575" y="51835050"/>
          <a:ext cx="1000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6"/>
  <sheetViews>
    <sheetView tabSelected="1" view="pageBreakPreview" zoomScaleSheetLayoutView="100" workbookViewId="0" topLeftCell="A49">
      <selection activeCell="A8" sqref="A8:G8"/>
    </sheetView>
  </sheetViews>
  <sheetFormatPr defaultColWidth="9.00390625" defaultRowHeight="409.5" customHeight="1"/>
  <cols>
    <col min="1" max="1" width="7.375" style="2" customWidth="1"/>
    <col min="2" max="2" width="57.75390625" style="112" customWidth="1"/>
    <col min="3" max="3" width="11.75390625" style="2" customWidth="1"/>
    <col min="4" max="4" width="10.75390625" style="2" customWidth="1"/>
    <col min="5" max="5" width="10.375" style="2" customWidth="1"/>
    <col min="6" max="6" width="13.00390625" style="2" customWidth="1"/>
    <col min="7" max="7" width="11.75390625" style="2" customWidth="1"/>
    <col min="8" max="16384" width="9.00390625" style="2" customWidth="1"/>
  </cols>
  <sheetData>
    <row r="1" spans="1:7" ht="15.75" customHeight="1">
      <c r="A1" s="120" t="s">
        <v>272</v>
      </c>
      <c r="B1" s="120"/>
      <c r="C1" s="114" t="s">
        <v>13</v>
      </c>
      <c r="D1" s="114"/>
      <c r="E1" s="114"/>
      <c r="F1" s="114"/>
      <c r="G1" s="114"/>
    </row>
    <row r="2" spans="1:7" ht="18.75">
      <c r="A2" s="120" t="s">
        <v>273</v>
      </c>
      <c r="B2" s="120"/>
      <c r="C2" s="114" t="s">
        <v>14</v>
      </c>
      <c r="D2" s="114"/>
      <c r="E2" s="114"/>
      <c r="F2" s="114"/>
      <c r="G2" s="114"/>
    </row>
    <row r="3" spans="1:7" ht="18.75">
      <c r="A3" s="3"/>
      <c r="B3" s="3"/>
      <c r="C3" s="1"/>
      <c r="D3" s="1"/>
      <c r="E3" s="1"/>
      <c r="F3" s="1"/>
      <c r="G3" s="1"/>
    </row>
    <row r="4" spans="1:7" ht="18.75">
      <c r="A4" s="3"/>
      <c r="B4" s="3"/>
      <c r="C4" s="1"/>
      <c r="D4" s="1"/>
      <c r="E4" s="1"/>
      <c r="F4" s="1"/>
      <c r="G4" s="1"/>
    </row>
    <row r="5" spans="1:7" ht="16.5" customHeight="1">
      <c r="A5" s="3"/>
      <c r="B5" s="3"/>
      <c r="C5" s="1"/>
      <c r="D5" s="1"/>
      <c r="E5" s="1"/>
      <c r="F5" s="1"/>
      <c r="G5" s="1"/>
    </row>
    <row r="6" spans="1:7" ht="15.75" hidden="1">
      <c r="A6" s="4"/>
      <c r="B6" s="4"/>
      <c r="C6" s="5"/>
      <c r="D6" s="5"/>
      <c r="E6" s="5"/>
      <c r="F6" s="5"/>
      <c r="G6" s="5"/>
    </row>
    <row r="7" spans="1:7" ht="18.75">
      <c r="A7" s="114" t="s">
        <v>156</v>
      </c>
      <c r="B7" s="114"/>
      <c r="C7" s="114"/>
      <c r="D7" s="114"/>
      <c r="E7" s="114"/>
      <c r="F7" s="114"/>
      <c r="G7" s="114"/>
    </row>
    <row r="8" spans="1:7" ht="18.75">
      <c r="A8" s="123" t="s">
        <v>326</v>
      </c>
      <c r="B8" s="123"/>
      <c r="C8" s="123"/>
      <c r="D8" s="123"/>
      <c r="E8" s="123"/>
      <c r="F8" s="123"/>
      <c r="G8" s="123"/>
    </row>
    <row r="9" spans="1:7" ht="18.75">
      <c r="A9" s="6"/>
      <c r="B9" s="6"/>
      <c r="C9" s="6"/>
      <c r="D9" s="6"/>
      <c r="E9" s="6"/>
      <c r="F9" s="6"/>
      <c r="G9" s="6"/>
    </row>
    <row r="10" spans="1:7" ht="21.75" customHeight="1">
      <c r="A10" s="115" t="s">
        <v>0</v>
      </c>
      <c r="B10" s="115" t="s">
        <v>1</v>
      </c>
      <c r="C10" s="115" t="s">
        <v>2</v>
      </c>
      <c r="D10" s="124" t="s">
        <v>186</v>
      </c>
      <c r="E10" s="124" t="s">
        <v>274</v>
      </c>
      <c r="F10" s="115" t="s">
        <v>276</v>
      </c>
      <c r="G10" s="115" t="s">
        <v>3</v>
      </c>
    </row>
    <row r="11" spans="1:7" ht="94.5" customHeight="1">
      <c r="A11" s="116"/>
      <c r="B11" s="116"/>
      <c r="C11" s="116"/>
      <c r="D11" s="125"/>
      <c r="E11" s="125"/>
      <c r="F11" s="116"/>
      <c r="G11" s="116"/>
    </row>
    <row r="12" spans="1:7" s="13" customFormat="1" ht="23.25" customHeight="1">
      <c r="A12" s="11" t="s">
        <v>67</v>
      </c>
      <c r="B12" s="12" t="s">
        <v>68</v>
      </c>
      <c r="C12" s="11"/>
      <c r="D12" s="7"/>
      <c r="E12" s="7"/>
      <c r="F12" s="11"/>
      <c r="G12" s="11"/>
    </row>
    <row r="13" spans="1:7" s="19" customFormat="1" ht="24.75" customHeight="1">
      <c r="A13" s="14">
        <v>1</v>
      </c>
      <c r="B13" s="15" t="s">
        <v>5</v>
      </c>
      <c r="C13" s="16">
        <f>SUM(C14,C18,C23,C26,C37,C40,C43,C48,C51,C59,C62)</f>
        <v>22</v>
      </c>
      <c r="D13" s="17"/>
      <c r="E13" s="17"/>
      <c r="F13" s="17"/>
      <c r="G13" s="18"/>
    </row>
    <row r="14" spans="1:7" s="19" customFormat="1" ht="84.75" customHeight="1">
      <c r="A14" s="20" t="s">
        <v>23</v>
      </c>
      <c r="B14" s="21" t="s">
        <v>152</v>
      </c>
      <c r="C14" s="22">
        <v>1</v>
      </c>
      <c r="D14" s="17"/>
      <c r="E14" s="17"/>
      <c r="F14" s="17"/>
      <c r="G14" s="18"/>
    </row>
    <row r="15" spans="1:7" s="19" customFormat="1" ht="33.75" customHeight="1">
      <c r="A15" s="132"/>
      <c r="B15" s="23" t="s">
        <v>162</v>
      </c>
      <c r="C15" s="24"/>
      <c r="D15" s="17"/>
      <c r="E15" s="17"/>
      <c r="F15" s="17"/>
      <c r="G15" s="18"/>
    </row>
    <row r="16" spans="1:7" s="19" customFormat="1" ht="33.75" customHeight="1">
      <c r="A16" s="133"/>
      <c r="B16" s="23" t="s">
        <v>163</v>
      </c>
      <c r="C16" s="24"/>
      <c r="D16" s="17"/>
      <c r="E16" s="17"/>
      <c r="F16" s="17"/>
      <c r="G16" s="18"/>
    </row>
    <row r="17" spans="1:7" s="19" customFormat="1" ht="22.5" customHeight="1">
      <c r="A17" s="134"/>
      <c r="B17" s="25" t="s">
        <v>158</v>
      </c>
      <c r="C17" s="26"/>
      <c r="D17" s="17"/>
      <c r="E17" s="17"/>
      <c r="F17" s="17"/>
      <c r="G17" s="18"/>
    </row>
    <row r="18" spans="1:7" s="19" customFormat="1" ht="22.5" customHeight="1">
      <c r="A18" s="14" t="s">
        <v>157</v>
      </c>
      <c r="B18" s="15" t="s">
        <v>88</v>
      </c>
      <c r="C18" s="16">
        <v>2</v>
      </c>
      <c r="D18" s="17"/>
      <c r="E18" s="17"/>
      <c r="F18" s="17"/>
      <c r="G18" s="18"/>
    </row>
    <row r="19" spans="1:7" s="19" customFormat="1" ht="27" customHeight="1">
      <c r="A19" s="132"/>
      <c r="B19" s="27" t="s">
        <v>170</v>
      </c>
      <c r="C19" s="24"/>
      <c r="D19" s="17"/>
      <c r="E19" s="17"/>
      <c r="F19" s="17"/>
      <c r="G19" s="18"/>
    </row>
    <row r="20" spans="1:7" s="19" customFormat="1" ht="26.25" customHeight="1">
      <c r="A20" s="133"/>
      <c r="B20" s="27" t="s">
        <v>171</v>
      </c>
      <c r="C20" s="24"/>
      <c r="D20" s="17"/>
      <c r="E20" s="17"/>
      <c r="F20" s="17"/>
      <c r="G20" s="18"/>
    </row>
    <row r="21" spans="1:7" s="19" customFormat="1" ht="24.75" customHeight="1">
      <c r="A21" s="133"/>
      <c r="B21" s="28" t="s">
        <v>172</v>
      </c>
      <c r="C21" s="24"/>
      <c r="D21" s="17"/>
      <c r="E21" s="17"/>
      <c r="F21" s="17"/>
      <c r="G21" s="18"/>
    </row>
    <row r="22" spans="1:7" s="19" customFormat="1" ht="24.75" customHeight="1">
      <c r="A22" s="134"/>
      <c r="B22" s="27" t="s">
        <v>173</v>
      </c>
      <c r="C22" s="24"/>
      <c r="D22" s="17"/>
      <c r="E22" s="17"/>
      <c r="F22" s="17"/>
      <c r="G22" s="18"/>
    </row>
    <row r="23" spans="1:7" s="19" customFormat="1" ht="49.5" customHeight="1">
      <c r="A23" s="14" t="s">
        <v>280</v>
      </c>
      <c r="B23" s="29" t="s">
        <v>69</v>
      </c>
      <c r="C23" s="22">
        <v>2</v>
      </c>
      <c r="D23" s="17"/>
      <c r="E23" s="17"/>
      <c r="F23" s="17"/>
      <c r="G23" s="18"/>
    </row>
    <row r="24" spans="1:7" s="19" customFormat="1" ht="22.5" customHeight="1">
      <c r="A24" s="126"/>
      <c r="B24" s="27" t="s">
        <v>85</v>
      </c>
      <c r="C24" s="24"/>
      <c r="D24" s="17"/>
      <c r="E24" s="17"/>
      <c r="F24" s="17"/>
      <c r="G24" s="18"/>
    </row>
    <row r="25" spans="1:7" s="19" customFormat="1" ht="22.5" customHeight="1">
      <c r="A25" s="127"/>
      <c r="B25" s="25" t="s">
        <v>86</v>
      </c>
      <c r="C25" s="22"/>
      <c r="D25" s="17"/>
      <c r="E25" s="17"/>
      <c r="F25" s="17"/>
      <c r="G25" s="18"/>
    </row>
    <row r="26" spans="1:7" s="19" customFormat="1" ht="22.5" customHeight="1">
      <c r="A26" s="7" t="s">
        <v>281</v>
      </c>
      <c r="B26" s="15" t="s">
        <v>70</v>
      </c>
      <c r="C26" s="16">
        <f>SUM(C27,C31,C32,C34)</f>
        <v>4.5</v>
      </c>
      <c r="D26" s="17"/>
      <c r="E26" s="17"/>
      <c r="F26" s="17"/>
      <c r="G26" s="18"/>
    </row>
    <row r="27" spans="1:7" s="19" customFormat="1" ht="51" customHeight="1">
      <c r="A27" s="30" t="s">
        <v>33</v>
      </c>
      <c r="B27" s="31" t="s">
        <v>164</v>
      </c>
      <c r="C27" s="32">
        <v>1</v>
      </c>
      <c r="D27" s="17"/>
      <c r="E27" s="17"/>
      <c r="F27" s="33"/>
      <c r="G27" s="18"/>
    </row>
    <row r="28" spans="1:7" ht="23.25" customHeight="1">
      <c r="A28" s="117"/>
      <c r="B28" s="113" t="s">
        <v>323</v>
      </c>
      <c r="C28" s="32"/>
      <c r="D28" s="30"/>
      <c r="E28" s="30"/>
      <c r="F28" s="30"/>
      <c r="G28" s="7"/>
    </row>
    <row r="29" spans="1:7" ht="23.25" customHeight="1">
      <c r="A29" s="118"/>
      <c r="B29" s="113" t="s">
        <v>324</v>
      </c>
      <c r="C29" s="32"/>
      <c r="D29" s="30"/>
      <c r="E29" s="30"/>
      <c r="F29" s="30"/>
      <c r="G29" s="7"/>
    </row>
    <row r="30" spans="1:7" ht="21.75" customHeight="1">
      <c r="A30" s="119"/>
      <c r="B30" s="113" t="s">
        <v>325</v>
      </c>
      <c r="C30" s="32"/>
      <c r="D30" s="30"/>
      <c r="E30" s="30"/>
      <c r="F30" s="30"/>
      <c r="G30" s="7"/>
    </row>
    <row r="31" spans="1:7" ht="83.25" customHeight="1">
      <c r="A31" s="35" t="s">
        <v>34</v>
      </c>
      <c r="B31" s="36" t="s">
        <v>118</v>
      </c>
      <c r="C31" s="32">
        <v>1</v>
      </c>
      <c r="D31" s="30"/>
      <c r="E31" s="30"/>
      <c r="F31" s="30"/>
      <c r="G31" s="7"/>
    </row>
    <row r="32" spans="1:7" s="19" customFormat="1" ht="27" customHeight="1">
      <c r="A32" s="37" t="s">
        <v>150</v>
      </c>
      <c r="B32" s="38" t="s">
        <v>71</v>
      </c>
      <c r="C32" s="24">
        <v>2</v>
      </c>
      <c r="D32" s="17"/>
      <c r="E32" s="17"/>
      <c r="F32" s="17"/>
      <c r="G32" s="18"/>
    </row>
    <row r="33" spans="1:7" s="19" customFormat="1" ht="102" customHeight="1">
      <c r="A33" s="20"/>
      <c r="B33" s="27" t="s">
        <v>277</v>
      </c>
      <c r="C33" s="24"/>
      <c r="D33" s="17"/>
      <c r="E33" s="17"/>
      <c r="F33" s="17"/>
      <c r="G33" s="18"/>
    </row>
    <row r="34" spans="1:7" s="19" customFormat="1" ht="60.75" customHeight="1">
      <c r="A34" s="39" t="s">
        <v>151</v>
      </c>
      <c r="B34" s="40" t="s">
        <v>187</v>
      </c>
      <c r="C34" s="24">
        <v>0.5</v>
      </c>
      <c r="D34" s="17"/>
      <c r="E34" s="17"/>
      <c r="F34" s="17"/>
      <c r="G34" s="18"/>
    </row>
    <row r="35" spans="1:7" s="19" customFormat="1" ht="21" customHeight="1">
      <c r="A35" s="20"/>
      <c r="B35" s="27" t="s">
        <v>188</v>
      </c>
      <c r="C35" s="24"/>
      <c r="D35" s="17"/>
      <c r="E35" s="17"/>
      <c r="F35" s="17"/>
      <c r="G35" s="18"/>
    </row>
    <row r="36" spans="1:7" s="19" customFormat="1" ht="20.25" customHeight="1">
      <c r="A36" s="20"/>
      <c r="B36" s="27" t="s">
        <v>117</v>
      </c>
      <c r="C36" s="24"/>
      <c r="D36" s="17"/>
      <c r="E36" s="17"/>
      <c r="F36" s="17"/>
      <c r="G36" s="18"/>
    </row>
    <row r="37" spans="1:7" s="19" customFormat="1" ht="22.5" customHeight="1">
      <c r="A37" s="14" t="s">
        <v>282</v>
      </c>
      <c r="B37" s="29" t="s">
        <v>18</v>
      </c>
      <c r="C37" s="22">
        <v>2</v>
      </c>
      <c r="D37" s="17"/>
      <c r="E37" s="17"/>
      <c r="F37" s="17"/>
      <c r="G37" s="18"/>
    </row>
    <row r="38" spans="1:7" s="19" customFormat="1" ht="39.75" customHeight="1">
      <c r="A38" s="121"/>
      <c r="B38" s="27" t="s">
        <v>278</v>
      </c>
      <c r="C38" s="24"/>
      <c r="D38" s="17"/>
      <c r="E38" s="17"/>
      <c r="F38" s="17"/>
      <c r="G38" s="18"/>
    </row>
    <row r="39" spans="1:7" s="19" customFormat="1" ht="22.5" customHeight="1">
      <c r="A39" s="122"/>
      <c r="B39" s="27" t="s">
        <v>279</v>
      </c>
      <c r="C39" s="24"/>
      <c r="D39" s="17"/>
      <c r="E39" s="17"/>
      <c r="F39" s="17"/>
      <c r="G39" s="18"/>
    </row>
    <row r="40" spans="1:7" s="19" customFormat="1" ht="33" customHeight="1">
      <c r="A40" s="14" t="s">
        <v>283</v>
      </c>
      <c r="B40" s="29" t="s">
        <v>155</v>
      </c>
      <c r="C40" s="22">
        <v>0.5</v>
      </c>
      <c r="D40" s="17"/>
      <c r="E40" s="17"/>
      <c r="F40" s="17"/>
      <c r="G40" s="18"/>
    </row>
    <row r="41" spans="1:7" s="19" customFormat="1" ht="30" customHeight="1">
      <c r="A41" s="135"/>
      <c r="B41" s="27" t="s">
        <v>189</v>
      </c>
      <c r="C41" s="22"/>
      <c r="D41" s="17"/>
      <c r="E41" s="17"/>
      <c r="F41" s="17"/>
      <c r="G41" s="18"/>
    </row>
    <row r="42" spans="1:7" s="19" customFormat="1" ht="22.5" customHeight="1">
      <c r="A42" s="136"/>
      <c r="B42" s="27" t="s">
        <v>122</v>
      </c>
      <c r="C42" s="22"/>
      <c r="D42" s="17"/>
      <c r="E42" s="17"/>
      <c r="F42" s="17"/>
      <c r="G42" s="18"/>
    </row>
    <row r="43" spans="1:7" s="19" customFormat="1" ht="39" customHeight="1">
      <c r="A43" s="14" t="s">
        <v>284</v>
      </c>
      <c r="B43" s="29" t="s">
        <v>72</v>
      </c>
      <c r="C43" s="22">
        <v>3</v>
      </c>
      <c r="D43" s="17"/>
      <c r="E43" s="17"/>
      <c r="F43" s="17"/>
      <c r="G43" s="18"/>
    </row>
    <row r="44" spans="1:7" s="19" customFormat="1" ht="34.5" customHeight="1">
      <c r="A44" s="135"/>
      <c r="B44" s="27" t="s">
        <v>190</v>
      </c>
      <c r="C44" s="22"/>
      <c r="D44" s="17"/>
      <c r="E44" s="17"/>
      <c r="F44" s="17"/>
      <c r="G44" s="18"/>
    </row>
    <row r="45" spans="1:7" s="19" customFormat="1" ht="33.75" customHeight="1">
      <c r="A45" s="137"/>
      <c r="B45" s="27" t="s">
        <v>191</v>
      </c>
      <c r="C45" s="22"/>
      <c r="D45" s="17"/>
      <c r="E45" s="17"/>
      <c r="F45" s="17"/>
      <c r="G45" s="18"/>
    </row>
    <row r="46" spans="1:7" s="19" customFormat="1" ht="33.75" customHeight="1">
      <c r="A46" s="137"/>
      <c r="B46" s="27" t="s">
        <v>192</v>
      </c>
      <c r="C46" s="22"/>
      <c r="D46" s="17"/>
      <c r="E46" s="17"/>
      <c r="F46" s="17"/>
      <c r="G46" s="18"/>
    </row>
    <row r="47" spans="1:7" s="19" customFormat="1" ht="43.5" customHeight="1">
      <c r="A47" s="136"/>
      <c r="B47" s="27" t="s">
        <v>315</v>
      </c>
      <c r="C47" s="22"/>
      <c r="D47" s="17"/>
      <c r="E47" s="17"/>
      <c r="F47" s="17"/>
      <c r="G47" s="18"/>
    </row>
    <row r="48" spans="1:7" s="19" customFormat="1" ht="22.5" customHeight="1">
      <c r="A48" s="43" t="s">
        <v>285</v>
      </c>
      <c r="B48" s="29" t="s">
        <v>123</v>
      </c>
      <c r="C48" s="22">
        <v>0.5</v>
      </c>
      <c r="D48" s="17"/>
      <c r="E48" s="17"/>
      <c r="F48" s="33"/>
      <c r="G48" s="18"/>
    </row>
    <row r="49" spans="1:7" s="19" customFormat="1" ht="34.5" customHeight="1">
      <c r="A49" s="135"/>
      <c r="B49" s="27" t="s">
        <v>193</v>
      </c>
      <c r="C49" s="22"/>
      <c r="D49" s="17"/>
      <c r="E49" s="17"/>
      <c r="F49" s="17"/>
      <c r="G49" s="18"/>
    </row>
    <row r="50" spans="1:7" s="19" customFormat="1" ht="22.5" customHeight="1">
      <c r="A50" s="136"/>
      <c r="B50" s="27" t="s">
        <v>121</v>
      </c>
      <c r="C50" s="22"/>
      <c r="D50" s="17"/>
      <c r="E50" s="17"/>
      <c r="F50" s="17"/>
      <c r="G50" s="18"/>
    </row>
    <row r="51" spans="1:7" s="19" customFormat="1" ht="22.5" customHeight="1">
      <c r="A51" s="43" t="s">
        <v>286</v>
      </c>
      <c r="B51" s="29" t="s">
        <v>74</v>
      </c>
      <c r="C51" s="22">
        <f>SUM(C52,C54,C57)</f>
        <v>4.5</v>
      </c>
      <c r="D51" s="17"/>
      <c r="E51" s="17"/>
      <c r="F51" s="17"/>
      <c r="G51" s="18"/>
    </row>
    <row r="52" spans="1:7" s="19" customFormat="1" ht="22.5" customHeight="1">
      <c r="A52" s="44" t="s">
        <v>195</v>
      </c>
      <c r="B52" s="38" t="s">
        <v>124</v>
      </c>
      <c r="C52" s="24">
        <v>2</v>
      </c>
      <c r="D52" s="17"/>
      <c r="E52" s="17"/>
      <c r="F52" s="17"/>
      <c r="G52" s="18"/>
    </row>
    <row r="53" spans="1:7" s="19" customFormat="1" ht="81" customHeight="1">
      <c r="A53" s="42"/>
      <c r="B53" s="28" t="s">
        <v>194</v>
      </c>
      <c r="C53" s="22"/>
      <c r="D53" s="17"/>
      <c r="E53" s="17"/>
      <c r="F53" s="17"/>
      <c r="G53" s="18"/>
    </row>
    <row r="54" spans="1:7" s="19" customFormat="1" ht="31.5" customHeight="1">
      <c r="A54" s="37" t="s">
        <v>196</v>
      </c>
      <c r="B54" s="45" t="s">
        <v>73</v>
      </c>
      <c r="C54" s="24">
        <v>1.5</v>
      </c>
      <c r="D54" s="17"/>
      <c r="E54" s="17"/>
      <c r="F54" s="17"/>
      <c r="G54" s="18"/>
    </row>
    <row r="55" spans="1:7" s="19" customFormat="1" ht="22.5" customHeight="1">
      <c r="A55" s="121"/>
      <c r="B55" s="46" t="s">
        <v>197</v>
      </c>
      <c r="C55" s="24"/>
      <c r="D55" s="17"/>
      <c r="E55" s="17"/>
      <c r="F55" s="17"/>
      <c r="G55" s="18"/>
    </row>
    <row r="56" spans="1:7" s="19" customFormat="1" ht="39.75" customHeight="1">
      <c r="A56" s="122"/>
      <c r="B56" s="46" t="s">
        <v>198</v>
      </c>
      <c r="C56" s="24"/>
      <c r="D56" s="17"/>
      <c r="E56" s="17"/>
      <c r="F56" s="17"/>
      <c r="G56" s="18"/>
    </row>
    <row r="57" spans="1:7" s="19" customFormat="1" ht="54.75" customHeight="1">
      <c r="A57" s="41" t="s">
        <v>199</v>
      </c>
      <c r="B57" s="38" t="s">
        <v>200</v>
      </c>
      <c r="C57" s="24">
        <v>1</v>
      </c>
      <c r="D57" s="17"/>
      <c r="E57" s="17"/>
      <c r="F57" s="17"/>
      <c r="G57" s="18"/>
    </row>
    <row r="58" spans="1:7" s="19" customFormat="1" ht="121.5" customHeight="1">
      <c r="A58" s="30"/>
      <c r="B58" s="27" t="s">
        <v>316</v>
      </c>
      <c r="C58" s="32"/>
      <c r="D58" s="17"/>
      <c r="E58" s="17"/>
      <c r="F58" s="17"/>
      <c r="G58" s="18"/>
    </row>
    <row r="59" spans="1:7" s="19" customFormat="1" ht="33" customHeight="1">
      <c r="A59" s="47" t="s">
        <v>287</v>
      </c>
      <c r="B59" s="29" t="s">
        <v>153</v>
      </c>
      <c r="C59" s="16">
        <v>1</v>
      </c>
      <c r="D59" s="17"/>
      <c r="E59" s="17"/>
      <c r="F59" s="17"/>
      <c r="G59" s="18"/>
    </row>
    <row r="60" spans="1:7" s="19" customFormat="1" ht="22.5" customHeight="1">
      <c r="A60" s="117"/>
      <c r="B60" s="27" t="s">
        <v>154</v>
      </c>
      <c r="C60" s="32"/>
      <c r="D60" s="17"/>
      <c r="E60" s="17"/>
      <c r="F60" s="17"/>
      <c r="G60" s="18"/>
    </row>
    <row r="61" spans="1:7" s="19" customFormat="1" ht="22.5" customHeight="1">
      <c r="A61" s="119"/>
      <c r="B61" s="27" t="s">
        <v>149</v>
      </c>
      <c r="C61" s="32"/>
      <c r="D61" s="17"/>
      <c r="E61" s="17"/>
      <c r="F61" s="17"/>
      <c r="G61" s="18"/>
    </row>
    <row r="62" spans="1:7" s="19" customFormat="1" ht="42.75" customHeight="1">
      <c r="A62" s="47" t="s">
        <v>288</v>
      </c>
      <c r="B62" s="29" t="s">
        <v>119</v>
      </c>
      <c r="C62" s="22">
        <v>1</v>
      </c>
      <c r="D62" s="17"/>
      <c r="E62" s="17"/>
      <c r="F62" s="17"/>
      <c r="G62" s="18"/>
    </row>
    <row r="63" spans="1:7" s="19" customFormat="1" ht="45" customHeight="1">
      <c r="A63" s="135"/>
      <c r="B63" s="27" t="s">
        <v>120</v>
      </c>
      <c r="C63" s="22"/>
      <c r="D63" s="17"/>
      <c r="E63" s="17"/>
      <c r="F63" s="17"/>
      <c r="G63" s="18"/>
    </row>
    <row r="64" spans="1:7" s="19" customFormat="1" ht="21.75" customHeight="1">
      <c r="A64" s="136"/>
      <c r="B64" s="27" t="s">
        <v>121</v>
      </c>
      <c r="C64" s="22"/>
      <c r="D64" s="17"/>
      <c r="E64" s="17"/>
      <c r="F64" s="17"/>
      <c r="G64" s="18"/>
    </row>
    <row r="65" spans="1:7" s="19" customFormat="1" ht="36" customHeight="1">
      <c r="A65" s="7">
        <v>2</v>
      </c>
      <c r="B65" s="15" t="s">
        <v>6</v>
      </c>
      <c r="C65" s="16">
        <f>SUM(C66,C69,C76)</f>
        <v>6</v>
      </c>
      <c r="D65" s="17"/>
      <c r="E65" s="17"/>
      <c r="F65" s="17"/>
      <c r="G65" s="18"/>
    </row>
    <row r="66" spans="1:7" s="19" customFormat="1" ht="36" customHeight="1">
      <c r="A66" s="7" t="s">
        <v>289</v>
      </c>
      <c r="B66" s="48" t="s">
        <v>177</v>
      </c>
      <c r="C66" s="16">
        <v>1</v>
      </c>
      <c r="D66" s="17"/>
      <c r="E66" s="17"/>
      <c r="F66" s="17"/>
      <c r="G66" s="18"/>
    </row>
    <row r="67" spans="1:7" s="19" customFormat="1" ht="25.5" customHeight="1">
      <c r="A67" s="124"/>
      <c r="B67" s="49" t="s">
        <v>139</v>
      </c>
      <c r="C67" s="16"/>
      <c r="D67" s="17"/>
      <c r="E67" s="17"/>
      <c r="F67" s="17"/>
      <c r="G67" s="18"/>
    </row>
    <row r="68" spans="1:7" s="19" customFormat="1" ht="21.75" customHeight="1">
      <c r="A68" s="125"/>
      <c r="B68" s="49" t="s">
        <v>148</v>
      </c>
      <c r="C68" s="16"/>
      <c r="D68" s="17"/>
      <c r="E68" s="17"/>
      <c r="F68" s="17"/>
      <c r="G68" s="18"/>
    </row>
    <row r="69" spans="1:7" s="19" customFormat="1" ht="25.5" customHeight="1">
      <c r="A69" s="7" t="s">
        <v>290</v>
      </c>
      <c r="B69" s="29" t="s">
        <v>26</v>
      </c>
      <c r="C69" s="16">
        <f>SUM(C70,C73)</f>
        <v>2</v>
      </c>
      <c r="D69" s="17"/>
      <c r="E69" s="17"/>
      <c r="F69" s="17"/>
      <c r="G69" s="18"/>
    </row>
    <row r="70" spans="1:7" s="19" customFormat="1" ht="23.25" customHeight="1">
      <c r="A70" s="50" t="s">
        <v>75</v>
      </c>
      <c r="B70" s="38" t="s">
        <v>27</v>
      </c>
      <c r="C70" s="32">
        <v>1</v>
      </c>
      <c r="D70" s="17"/>
      <c r="E70" s="17"/>
      <c r="F70" s="17"/>
      <c r="G70" s="18"/>
    </row>
    <row r="71" spans="1:7" s="19" customFormat="1" ht="35.25" customHeight="1">
      <c r="A71" s="130"/>
      <c r="B71" s="27" t="s">
        <v>201</v>
      </c>
      <c r="C71" s="32"/>
      <c r="D71" s="17"/>
      <c r="E71" s="17"/>
      <c r="F71" s="17"/>
      <c r="G71" s="18"/>
    </row>
    <row r="72" spans="1:7" s="19" customFormat="1" ht="41.25" customHeight="1">
      <c r="A72" s="130"/>
      <c r="B72" s="51" t="s">
        <v>202</v>
      </c>
      <c r="C72" s="32"/>
      <c r="D72" s="17"/>
      <c r="E72" s="17"/>
      <c r="F72" s="17"/>
      <c r="G72" s="18"/>
    </row>
    <row r="73" spans="1:7" s="19" customFormat="1" ht="22.5" customHeight="1">
      <c r="A73" s="30" t="s">
        <v>76</v>
      </c>
      <c r="B73" s="52" t="s">
        <v>17</v>
      </c>
      <c r="C73" s="32">
        <v>1</v>
      </c>
      <c r="D73" s="17"/>
      <c r="E73" s="17"/>
      <c r="F73" s="17"/>
      <c r="G73" s="17"/>
    </row>
    <row r="74" spans="1:7" s="54" customFormat="1" ht="37.5" customHeight="1">
      <c r="A74" s="117"/>
      <c r="B74" s="53" t="s">
        <v>203</v>
      </c>
      <c r="C74" s="32"/>
      <c r="D74" s="37"/>
      <c r="E74" s="37"/>
      <c r="F74" s="37"/>
      <c r="G74" s="37"/>
    </row>
    <row r="75" spans="1:7" s="54" customFormat="1" ht="34.5" customHeight="1">
      <c r="A75" s="119"/>
      <c r="B75" s="53" t="s">
        <v>28</v>
      </c>
      <c r="C75" s="32"/>
      <c r="D75" s="37"/>
      <c r="E75" s="37"/>
      <c r="F75" s="37"/>
      <c r="G75" s="37"/>
    </row>
    <row r="76" spans="1:7" s="54" customFormat="1" ht="27.75" customHeight="1">
      <c r="A76" s="7" t="s">
        <v>291</v>
      </c>
      <c r="B76" s="55" t="s">
        <v>90</v>
      </c>
      <c r="C76" s="16">
        <f>SUM(C77,C80,C85)</f>
        <v>3</v>
      </c>
      <c r="D76" s="37"/>
      <c r="E76" s="37"/>
      <c r="F76" s="37"/>
      <c r="G76" s="37"/>
    </row>
    <row r="77" spans="1:7" s="54" customFormat="1" ht="32.25" customHeight="1">
      <c r="A77" s="30" t="s">
        <v>140</v>
      </c>
      <c r="B77" s="56" t="s">
        <v>91</v>
      </c>
      <c r="C77" s="32">
        <v>1</v>
      </c>
      <c r="D77" s="37"/>
      <c r="E77" s="37"/>
      <c r="F77" s="37"/>
      <c r="G77" s="37"/>
    </row>
    <row r="78" spans="1:7" s="54" customFormat="1" ht="24" customHeight="1">
      <c r="A78" s="117"/>
      <c r="B78" s="57" t="s">
        <v>92</v>
      </c>
      <c r="C78" s="32"/>
      <c r="D78" s="37"/>
      <c r="E78" s="37"/>
      <c r="F78" s="37"/>
      <c r="G78" s="37"/>
    </row>
    <row r="79" spans="1:7" s="54" customFormat="1" ht="25.5" customHeight="1">
      <c r="A79" s="119"/>
      <c r="B79" s="57" t="s">
        <v>93</v>
      </c>
      <c r="C79" s="32"/>
      <c r="D79" s="37"/>
      <c r="E79" s="37"/>
      <c r="F79" s="37"/>
      <c r="G79" s="37"/>
    </row>
    <row r="80" spans="1:7" s="54" customFormat="1" ht="35.25" customHeight="1">
      <c r="A80" s="30" t="s">
        <v>141</v>
      </c>
      <c r="B80" s="58" t="s">
        <v>94</v>
      </c>
      <c r="C80" s="32">
        <v>1</v>
      </c>
      <c r="D80" s="37"/>
      <c r="E80" s="37"/>
      <c r="F80" s="37"/>
      <c r="G80" s="37"/>
    </row>
    <row r="81" spans="1:7" s="54" customFormat="1" ht="23.25" customHeight="1">
      <c r="A81" s="117"/>
      <c r="B81" s="27" t="s">
        <v>204</v>
      </c>
      <c r="C81" s="32"/>
      <c r="D81" s="37"/>
      <c r="E81" s="37"/>
      <c r="F81" s="37"/>
      <c r="G81" s="37"/>
    </row>
    <row r="82" spans="1:7" s="54" customFormat="1" ht="22.5" customHeight="1">
      <c r="A82" s="118"/>
      <c r="B82" s="27" t="s">
        <v>89</v>
      </c>
      <c r="C82" s="32"/>
      <c r="D82" s="37"/>
      <c r="E82" s="37"/>
      <c r="F82" s="37"/>
      <c r="G82" s="37"/>
    </row>
    <row r="83" spans="1:7" s="54" customFormat="1" ht="24.75" customHeight="1">
      <c r="A83" s="118"/>
      <c r="B83" s="27" t="s">
        <v>95</v>
      </c>
      <c r="C83" s="32"/>
      <c r="D83" s="37"/>
      <c r="E83" s="37"/>
      <c r="F83" s="37"/>
      <c r="G83" s="37"/>
    </row>
    <row r="84" spans="1:7" s="54" customFormat="1" ht="37.5" customHeight="1">
      <c r="A84" s="119"/>
      <c r="B84" s="27" t="s">
        <v>205</v>
      </c>
      <c r="C84" s="32"/>
      <c r="D84" s="37"/>
      <c r="E84" s="37"/>
      <c r="F84" s="37"/>
      <c r="G84" s="37"/>
    </row>
    <row r="85" spans="1:7" s="54" customFormat="1" ht="45" customHeight="1">
      <c r="A85" s="37" t="s">
        <v>142</v>
      </c>
      <c r="B85" s="59" t="s">
        <v>96</v>
      </c>
      <c r="C85" s="60">
        <v>1</v>
      </c>
      <c r="D85" s="37"/>
      <c r="E85" s="37"/>
      <c r="F85" s="37"/>
      <c r="G85" s="37"/>
    </row>
    <row r="86" spans="1:7" s="54" customFormat="1" ht="31.5" customHeight="1">
      <c r="A86" s="131"/>
      <c r="B86" s="27" t="s">
        <v>204</v>
      </c>
      <c r="C86" s="32"/>
      <c r="D86" s="37"/>
      <c r="E86" s="37"/>
      <c r="F86" s="37"/>
      <c r="G86" s="37"/>
    </row>
    <row r="87" spans="1:7" s="54" customFormat="1" ht="31.5" customHeight="1">
      <c r="A87" s="131"/>
      <c r="B87" s="27" t="s">
        <v>89</v>
      </c>
      <c r="C87" s="32"/>
      <c r="D87" s="37"/>
      <c r="E87" s="37"/>
      <c r="F87" s="37"/>
      <c r="G87" s="37"/>
    </row>
    <row r="88" spans="1:7" s="54" customFormat="1" ht="31.5" customHeight="1">
      <c r="A88" s="131"/>
      <c r="B88" s="27" t="s">
        <v>95</v>
      </c>
      <c r="C88" s="32"/>
      <c r="D88" s="37"/>
      <c r="E88" s="37"/>
      <c r="F88" s="37"/>
      <c r="G88" s="37"/>
    </row>
    <row r="89" spans="1:7" s="54" customFormat="1" ht="31.5" customHeight="1">
      <c r="A89" s="131"/>
      <c r="B89" s="27" t="s">
        <v>205</v>
      </c>
      <c r="C89" s="32"/>
      <c r="D89" s="37"/>
      <c r="E89" s="37"/>
      <c r="F89" s="37"/>
      <c r="G89" s="37"/>
    </row>
    <row r="90" spans="1:7" ht="20.25" customHeight="1">
      <c r="A90" s="7">
        <v>3</v>
      </c>
      <c r="B90" s="61" t="s">
        <v>24</v>
      </c>
      <c r="C90" s="16">
        <f>SUM(C91,C94,C100,C105,C109,C116,C126,C129)</f>
        <v>19</v>
      </c>
      <c r="D90" s="17"/>
      <c r="E90" s="17"/>
      <c r="F90" s="62"/>
      <c r="G90" s="62"/>
    </row>
    <row r="91" spans="1:7" ht="42" customHeight="1">
      <c r="A91" s="63" t="s">
        <v>292</v>
      </c>
      <c r="B91" s="55" t="s">
        <v>174</v>
      </c>
      <c r="C91" s="64">
        <v>1</v>
      </c>
      <c r="D91" s="17"/>
      <c r="E91" s="17"/>
      <c r="F91" s="62"/>
      <c r="G91" s="62"/>
    </row>
    <row r="92" spans="1:7" ht="36" customHeight="1">
      <c r="A92" s="65"/>
      <c r="B92" s="66" t="s">
        <v>178</v>
      </c>
      <c r="C92" s="32"/>
      <c r="D92" s="17"/>
      <c r="E92" s="17"/>
      <c r="F92" s="62"/>
      <c r="G92" s="62"/>
    </row>
    <row r="93" spans="1:7" ht="36" customHeight="1">
      <c r="A93" s="65"/>
      <c r="B93" s="66" t="s">
        <v>179</v>
      </c>
      <c r="C93" s="32"/>
      <c r="D93" s="17"/>
      <c r="E93" s="17"/>
      <c r="F93" s="62"/>
      <c r="G93" s="62"/>
    </row>
    <row r="94" spans="1:7" s="68" customFormat="1" ht="36" customHeight="1">
      <c r="A94" s="7" t="s">
        <v>293</v>
      </c>
      <c r="B94" s="55" t="s">
        <v>206</v>
      </c>
      <c r="C94" s="16">
        <f>SUM(C95,C98)</f>
        <v>1.5</v>
      </c>
      <c r="D94" s="18"/>
      <c r="E94" s="18"/>
      <c r="F94" s="67"/>
      <c r="G94" s="67"/>
    </row>
    <row r="95" spans="1:7" ht="36" customHeight="1">
      <c r="A95" s="30" t="s">
        <v>207</v>
      </c>
      <c r="B95" s="69" t="s">
        <v>208</v>
      </c>
      <c r="C95" s="32">
        <v>0.5</v>
      </c>
      <c r="D95" s="17"/>
      <c r="E95" s="17"/>
      <c r="F95" s="62"/>
      <c r="G95" s="62"/>
    </row>
    <row r="96" spans="1:7" ht="36" customHeight="1">
      <c r="A96" s="65"/>
      <c r="B96" s="66" t="s">
        <v>212</v>
      </c>
      <c r="C96" s="32"/>
      <c r="D96" s="17"/>
      <c r="E96" s="17"/>
      <c r="F96" s="62"/>
      <c r="G96" s="62"/>
    </row>
    <row r="97" spans="1:7" ht="36" customHeight="1">
      <c r="A97" s="65"/>
      <c r="B97" s="66" t="s">
        <v>209</v>
      </c>
      <c r="C97" s="32"/>
      <c r="D97" s="17"/>
      <c r="E97" s="17"/>
      <c r="F97" s="62"/>
      <c r="G97" s="62"/>
    </row>
    <row r="98" spans="1:7" ht="36" customHeight="1">
      <c r="A98" s="30" t="s">
        <v>210</v>
      </c>
      <c r="B98" s="69" t="s">
        <v>211</v>
      </c>
      <c r="C98" s="32">
        <v>1</v>
      </c>
      <c r="D98" s="17"/>
      <c r="E98" s="17"/>
      <c r="F98" s="62"/>
      <c r="G98" s="62"/>
    </row>
    <row r="99" spans="1:7" ht="85.5" customHeight="1">
      <c r="A99" s="65"/>
      <c r="B99" s="23" t="s">
        <v>317</v>
      </c>
      <c r="C99" s="32"/>
      <c r="D99" s="17"/>
      <c r="E99" s="17"/>
      <c r="F99" s="62"/>
      <c r="G99" s="62"/>
    </row>
    <row r="100" spans="1:7" ht="29.25" customHeight="1">
      <c r="A100" s="70" t="s">
        <v>294</v>
      </c>
      <c r="B100" s="71" t="s">
        <v>213</v>
      </c>
      <c r="C100" s="64">
        <v>3</v>
      </c>
      <c r="D100" s="30"/>
      <c r="E100" s="30"/>
      <c r="F100" s="30"/>
      <c r="G100" s="7"/>
    </row>
    <row r="101" spans="1:7" ht="48" customHeight="1">
      <c r="A101" s="131"/>
      <c r="B101" s="66" t="s">
        <v>214</v>
      </c>
      <c r="C101" s="16"/>
      <c r="D101" s="30"/>
      <c r="E101" s="30"/>
      <c r="F101" s="33"/>
      <c r="G101" s="7"/>
    </row>
    <row r="102" spans="1:7" ht="48" customHeight="1">
      <c r="A102" s="131"/>
      <c r="B102" s="66" t="s">
        <v>269</v>
      </c>
      <c r="C102" s="16"/>
      <c r="D102" s="30"/>
      <c r="E102" s="30"/>
      <c r="F102" s="33"/>
      <c r="G102" s="7"/>
    </row>
    <row r="103" spans="1:7" ht="48" customHeight="1">
      <c r="A103" s="131"/>
      <c r="B103" s="66" t="s">
        <v>215</v>
      </c>
      <c r="C103" s="16"/>
      <c r="D103" s="30"/>
      <c r="E103" s="30"/>
      <c r="F103" s="33"/>
      <c r="G103" s="7"/>
    </row>
    <row r="104" spans="1:7" ht="30" customHeight="1">
      <c r="A104" s="131"/>
      <c r="B104" s="66" t="s">
        <v>180</v>
      </c>
      <c r="C104" s="16"/>
      <c r="D104" s="30"/>
      <c r="E104" s="30"/>
      <c r="F104" s="30"/>
      <c r="G104" s="7"/>
    </row>
    <row r="105" spans="1:7" ht="35.25" customHeight="1">
      <c r="A105" s="7" t="s">
        <v>295</v>
      </c>
      <c r="B105" s="61" t="s">
        <v>216</v>
      </c>
      <c r="C105" s="16">
        <v>2.5</v>
      </c>
      <c r="D105" s="30"/>
      <c r="E105" s="30"/>
      <c r="F105" s="30"/>
      <c r="G105" s="7"/>
    </row>
    <row r="106" spans="1:7" ht="57" customHeight="1">
      <c r="A106" s="117"/>
      <c r="B106" s="53" t="s">
        <v>224</v>
      </c>
      <c r="C106" s="16"/>
      <c r="D106" s="30"/>
      <c r="E106" s="30"/>
      <c r="F106" s="30"/>
      <c r="G106" s="7"/>
    </row>
    <row r="107" spans="1:7" ht="74.25" customHeight="1">
      <c r="A107" s="119"/>
      <c r="B107" s="53" t="s">
        <v>217</v>
      </c>
      <c r="C107" s="16"/>
      <c r="D107" s="30"/>
      <c r="E107" s="30"/>
      <c r="F107" s="30"/>
      <c r="G107" s="7"/>
    </row>
    <row r="108" spans="1:7" ht="21.75" customHeight="1">
      <c r="A108" s="30"/>
      <c r="B108" s="53" t="s">
        <v>218</v>
      </c>
      <c r="C108" s="16"/>
      <c r="D108" s="30"/>
      <c r="E108" s="30"/>
      <c r="F108" s="30"/>
      <c r="G108" s="7"/>
    </row>
    <row r="109" spans="1:7" ht="23.25" customHeight="1">
      <c r="A109" s="70" t="s">
        <v>296</v>
      </c>
      <c r="B109" s="72" t="s">
        <v>7</v>
      </c>
      <c r="C109" s="64">
        <f>SUM(C110,C113)</f>
        <v>2</v>
      </c>
      <c r="D109" s="73"/>
      <c r="E109" s="73"/>
      <c r="F109" s="18"/>
      <c r="G109" s="18"/>
    </row>
    <row r="110" spans="1:7" ht="53.25" customHeight="1">
      <c r="A110" s="30" t="s">
        <v>99</v>
      </c>
      <c r="B110" s="74" t="s">
        <v>53</v>
      </c>
      <c r="C110" s="32">
        <v>1</v>
      </c>
      <c r="D110" s="75"/>
      <c r="E110" s="75"/>
      <c r="F110" s="17"/>
      <c r="G110" s="18"/>
    </row>
    <row r="111" spans="1:7" s="19" customFormat="1" ht="19.5" customHeight="1">
      <c r="A111" s="117"/>
      <c r="B111" s="53" t="s">
        <v>84</v>
      </c>
      <c r="C111" s="32"/>
      <c r="D111" s="76"/>
      <c r="E111" s="76"/>
      <c r="F111" s="37"/>
      <c r="G111" s="14"/>
    </row>
    <row r="112" spans="1:7" s="19" customFormat="1" ht="19.5" customHeight="1">
      <c r="A112" s="119"/>
      <c r="B112" s="23" t="s">
        <v>87</v>
      </c>
      <c r="C112" s="32"/>
      <c r="D112" s="76"/>
      <c r="E112" s="76"/>
      <c r="F112" s="37"/>
      <c r="G112" s="14"/>
    </row>
    <row r="113" spans="1:7" ht="38.25" customHeight="1">
      <c r="A113" s="30" t="s">
        <v>100</v>
      </c>
      <c r="B113" s="52" t="s">
        <v>35</v>
      </c>
      <c r="C113" s="32">
        <v>1</v>
      </c>
      <c r="D113" s="76"/>
      <c r="E113" s="76"/>
      <c r="F113" s="37"/>
      <c r="G113" s="14"/>
    </row>
    <row r="114" spans="1:7" ht="36.75" customHeight="1">
      <c r="A114" s="140"/>
      <c r="B114" s="53" t="s">
        <v>219</v>
      </c>
      <c r="C114" s="32"/>
      <c r="D114" s="76"/>
      <c r="E114" s="76"/>
      <c r="F114" s="37"/>
      <c r="G114" s="14"/>
    </row>
    <row r="115" spans="1:7" ht="37.5" customHeight="1">
      <c r="A115" s="141"/>
      <c r="B115" s="53" t="s">
        <v>50</v>
      </c>
      <c r="C115" s="32"/>
      <c r="D115" s="76"/>
      <c r="E115" s="76"/>
      <c r="F115" s="37"/>
      <c r="G115" s="14"/>
    </row>
    <row r="116" spans="1:7" ht="22.5" customHeight="1">
      <c r="A116" s="70" t="s">
        <v>297</v>
      </c>
      <c r="B116" s="77" t="s">
        <v>29</v>
      </c>
      <c r="C116" s="64">
        <f>SUM(C117,C120,C123)</f>
        <v>5</v>
      </c>
      <c r="D116" s="76"/>
      <c r="E116" s="76"/>
      <c r="F116" s="37"/>
      <c r="G116" s="14"/>
    </row>
    <row r="117" spans="1:7" ht="42" customHeight="1">
      <c r="A117" s="34" t="s">
        <v>130</v>
      </c>
      <c r="B117" s="69" t="s">
        <v>147</v>
      </c>
      <c r="C117" s="32">
        <v>3</v>
      </c>
      <c r="D117" s="76"/>
      <c r="E117" s="76"/>
      <c r="F117" s="37"/>
      <c r="G117" s="37"/>
    </row>
    <row r="118" spans="1:7" ht="90.75" customHeight="1">
      <c r="A118" s="124"/>
      <c r="B118" s="66" t="s">
        <v>318</v>
      </c>
      <c r="C118" s="16"/>
      <c r="D118" s="76"/>
      <c r="E118" s="76"/>
      <c r="F118" s="37"/>
      <c r="G118" s="14"/>
    </row>
    <row r="119" spans="1:7" ht="36" customHeight="1">
      <c r="A119" s="125"/>
      <c r="B119" s="53" t="s">
        <v>220</v>
      </c>
      <c r="C119" s="16"/>
      <c r="D119" s="76"/>
      <c r="E119" s="76"/>
      <c r="F119" s="37"/>
      <c r="G119" s="14"/>
    </row>
    <row r="120" spans="1:7" s="19" customFormat="1" ht="54.75" customHeight="1">
      <c r="A120" s="30" t="s">
        <v>131</v>
      </c>
      <c r="B120" s="69" t="s">
        <v>176</v>
      </c>
      <c r="C120" s="32">
        <v>1</v>
      </c>
      <c r="D120" s="76"/>
      <c r="E120" s="76"/>
      <c r="F120" s="37"/>
      <c r="G120" s="14"/>
    </row>
    <row r="121" spans="1:7" s="19" customFormat="1" ht="35.25" customHeight="1">
      <c r="A121" s="117"/>
      <c r="B121" s="53" t="s">
        <v>135</v>
      </c>
      <c r="C121" s="32"/>
      <c r="D121" s="76"/>
      <c r="E121" s="76"/>
      <c r="F121" s="37"/>
      <c r="G121" s="14"/>
    </row>
    <row r="122" spans="1:7" s="19" customFormat="1" ht="27" customHeight="1">
      <c r="A122" s="119"/>
      <c r="B122" s="66" t="s">
        <v>77</v>
      </c>
      <c r="C122" s="32"/>
      <c r="D122" s="76"/>
      <c r="E122" s="76"/>
      <c r="F122" s="37"/>
      <c r="G122" s="14"/>
    </row>
    <row r="123" spans="1:7" ht="37.5" customHeight="1">
      <c r="A123" s="78" t="s">
        <v>221</v>
      </c>
      <c r="B123" s="69" t="s">
        <v>125</v>
      </c>
      <c r="C123" s="32">
        <v>1</v>
      </c>
      <c r="D123" s="76"/>
      <c r="E123" s="76"/>
      <c r="F123" s="37"/>
      <c r="G123" s="14"/>
    </row>
    <row r="124" spans="1:7" ht="30.75" customHeight="1">
      <c r="A124" s="140"/>
      <c r="B124" s="53" t="s">
        <v>126</v>
      </c>
      <c r="C124" s="32"/>
      <c r="D124" s="76"/>
      <c r="E124" s="76"/>
      <c r="F124" s="37"/>
      <c r="G124" s="14"/>
    </row>
    <row r="125" spans="1:7" ht="22.5" customHeight="1">
      <c r="A125" s="141"/>
      <c r="B125" s="53" t="s">
        <v>146</v>
      </c>
      <c r="C125" s="32"/>
      <c r="D125" s="76"/>
      <c r="E125" s="76"/>
      <c r="F125" s="37"/>
      <c r="G125" s="14"/>
    </row>
    <row r="126" spans="1:7" ht="23.25" customHeight="1">
      <c r="A126" s="7" t="s">
        <v>298</v>
      </c>
      <c r="B126" s="77" t="s">
        <v>30</v>
      </c>
      <c r="C126" s="64">
        <v>2</v>
      </c>
      <c r="D126" s="75"/>
      <c r="E126" s="75"/>
      <c r="F126" s="17"/>
      <c r="G126" s="18"/>
    </row>
    <row r="127" spans="1:7" ht="55.5" customHeight="1">
      <c r="A127" s="118"/>
      <c r="B127" s="53" t="s">
        <v>134</v>
      </c>
      <c r="C127" s="32"/>
      <c r="D127" s="76"/>
      <c r="E127" s="76"/>
      <c r="F127" s="37"/>
      <c r="G127" s="14"/>
    </row>
    <row r="128" spans="1:7" s="19" customFormat="1" ht="36" customHeight="1">
      <c r="A128" s="119"/>
      <c r="B128" s="53" t="s">
        <v>223</v>
      </c>
      <c r="C128" s="32"/>
      <c r="D128" s="76"/>
      <c r="E128" s="76"/>
      <c r="F128" s="37"/>
      <c r="G128" s="14"/>
    </row>
    <row r="129" spans="1:7" s="19" customFormat="1" ht="63.75" customHeight="1">
      <c r="A129" s="79" t="s">
        <v>299</v>
      </c>
      <c r="B129" s="72" t="s">
        <v>36</v>
      </c>
      <c r="C129" s="64">
        <f>SUM(C130,C136)</f>
        <v>2</v>
      </c>
      <c r="D129" s="76"/>
      <c r="E129" s="76"/>
      <c r="F129" s="37"/>
      <c r="G129" s="14"/>
    </row>
    <row r="130" spans="1:7" ht="41.25" customHeight="1">
      <c r="A130" s="78" t="s">
        <v>143</v>
      </c>
      <c r="B130" s="52" t="s">
        <v>37</v>
      </c>
      <c r="C130" s="32">
        <v>1</v>
      </c>
      <c r="D130" s="76"/>
      <c r="E130" s="76"/>
      <c r="F130" s="37"/>
      <c r="G130" s="37"/>
    </row>
    <row r="131" spans="1:7" ht="21.75" customHeight="1">
      <c r="A131" s="130"/>
      <c r="B131" s="27" t="s">
        <v>204</v>
      </c>
      <c r="C131" s="32"/>
      <c r="D131" s="76"/>
      <c r="E131" s="76"/>
      <c r="F131" s="37"/>
      <c r="G131" s="37"/>
    </row>
    <row r="132" spans="1:7" ht="21.75" customHeight="1">
      <c r="A132" s="130"/>
      <c r="B132" s="27" t="s">
        <v>89</v>
      </c>
      <c r="C132" s="32"/>
      <c r="D132" s="76"/>
      <c r="E132" s="76"/>
      <c r="F132" s="37"/>
      <c r="G132" s="37"/>
    </row>
    <row r="133" spans="1:7" ht="21.75" customHeight="1">
      <c r="A133" s="130"/>
      <c r="B133" s="27" t="s">
        <v>97</v>
      </c>
      <c r="C133" s="32"/>
      <c r="D133" s="76"/>
      <c r="E133" s="76"/>
      <c r="F133" s="37"/>
      <c r="G133" s="37"/>
    </row>
    <row r="134" spans="1:7" ht="21.75" customHeight="1">
      <c r="A134" s="130"/>
      <c r="B134" s="27" t="s">
        <v>98</v>
      </c>
      <c r="C134" s="32"/>
      <c r="D134" s="76"/>
      <c r="E134" s="76"/>
      <c r="F134" s="37"/>
      <c r="G134" s="37"/>
    </row>
    <row r="135" spans="1:7" ht="23.25" customHeight="1">
      <c r="A135" s="143"/>
      <c r="B135" s="27" t="s">
        <v>222</v>
      </c>
      <c r="C135" s="32"/>
      <c r="D135" s="76"/>
      <c r="E135" s="76"/>
      <c r="F135" s="37"/>
      <c r="G135" s="37"/>
    </row>
    <row r="136" spans="1:7" ht="45" customHeight="1">
      <c r="A136" s="80" t="s">
        <v>144</v>
      </c>
      <c r="B136" s="38" t="s">
        <v>128</v>
      </c>
      <c r="C136" s="32">
        <v>1</v>
      </c>
      <c r="D136" s="76"/>
      <c r="E136" s="76"/>
      <c r="F136" s="37"/>
      <c r="G136" s="37"/>
    </row>
    <row r="137" spans="1:7" ht="38.25" customHeight="1">
      <c r="A137" s="142"/>
      <c r="B137" s="27" t="s">
        <v>132</v>
      </c>
      <c r="C137" s="32"/>
      <c r="D137" s="76"/>
      <c r="E137" s="76"/>
      <c r="F137" s="37"/>
      <c r="G137" s="37"/>
    </row>
    <row r="138" spans="1:7" ht="37.5" customHeight="1">
      <c r="A138" s="143"/>
      <c r="B138" s="27" t="s">
        <v>127</v>
      </c>
      <c r="C138" s="32"/>
      <c r="D138" s="76"/>
      <c r="E138" s="76"/>
      <c r="F138" s="37"/>
      <c r="G138" s="37"/>
    </row>
    <row r="139" spans="1:7" ht="24.75" customHeight="1">
      <c r="A139" s="7">
        <v>4</v>
      </c>
      <c r="B139" s="15" t="s">
        <v>31</v>
      </c>
      <c r="C139" s="16">
        <f>SUM(C140,C143)</f>
        <v>3</v>
      </c>
      <c r="D139" s="17"/>
      <c r="E139" s="17"/>
      <c r="F139" s="17"/>
      <c r="G139" s="18"/>
    </row>
    <row r="140" spans="1:7" ht="39" customHeight="1">
      <c r="A140" s="7" t="s">
        <v>300</v>
      </c>
      <c r="B140" s="61" t="s">
        <v>78</v>
      </c>
      <c r="C140" s="16">
        <f>SUM(C141,C142)</f>
        <v>2</v>
      </c>
      <c r="D140" s="17"/>
      <c r="E140" s="17"/>
      <c r="F140" s="17"/>
      <c r="G140" s="18"/>
    </row>
    <row r="141" spans="1:7" s="19" customFormat="1" ht="37.5" customHeight="1">
      <c r="A141" s="30" t="s">
        <v>55</v>
      </c>
      <c r="B141" s="52" t="s">
        <v>79</v>
      </c>
      <c r="C141" s="32">
        <v>1</v>
      </c>
      <c r="D141" s="17"/>
      <c r="E141" s="17"/>
      <c r="F141" s="17"/>
      <c r="G141" s="18"/>
    </row>
    <row r="142" spans="1:7" s="19" customFormat="1" ht="23.25" customHeight="1">
      <c r="A142" s="50" t="s">
        <v>56</v>
      </c>
      <c r="B142" s="52" t="s">
        <v>38</v>
      </c>
      <c r="C142" s="32">
        <v>1</v>
      </c>
      <c r="D142" s="37"/>
      <c r="E142" s="37"/>
      <c r="F142" s="37"/>
      <c r="G142" s="14"/>
    </row>
    <row r="143" spans="1:7" ht="37.5" customHeight="1">
      <c r="A143" s="7" t="s">
        <v>301</v>
      </c>
      <c r="B143" s="61" t="s">
        <v>51</v>
      </c>
      <c r="C143" s="16">
        <v>1</v>
      </c>
      <c r="D143" s="17"/>
      <c r="E143" s="17"/>
      <c r="F143" s="17"/>
      <c r="G143" s="18"/>
    </row>
    <row r="144" spans="1:7" ht="25.5" customHeight="1">
      <c r="A144" s="117"/>
      <c r="B144" s="23" t="s">
        <v>39</v>
      </c>
      <c r="C144" s="32"/>
      <c r="D144" s="37"/>
      <c r="E144" s="37"/>
      <c r="F144" s="37"/>
      <c r="G144" s="14"/>
    </row>
    <row r="145" spans="1:7" s="19" customFormat="1" ht="27.75" customHeight="1">
      <c r="A145" s="118"/>
      <c r="B145" s="23" t="s">
        <v>40</v>
      </c>
      <c r="C145" s="32"/>
      <c r="D145" s="37"/>
      <c r="E145" s="37"/>
      <c r="F145" s="37"/>
      <c r="G145" s="14"/>
    </row>
    <row r="146" spans="1:7" s="19" customFormat="1" ht="39" customHeight="1">
      <c r="A146" s="7">
        <v>5</v>
      </c>
      <c r="B146" s="15" t="s">
        <v>159</v>
      </c>
      <c r="C146" s="16">
        <f>SUM(C147,C163,C166)</f>
        <v>10</v>
      </c>
      <c r="D146" s="81"/>
      <c r="E146" s="17"/>
      <c r="F146" s="17"/>
      <c r="G146" s="18"/>
    </row>
    <row r="147" spans="1:7" ht="22.5" customHeight="1">
      <c r="A147" s="7" t="s">
        <v>302</v>
      </c>
      <c r="B147" s="55" t="s">
        <v>41</v>
      </c>
      <c r="C147" s="16">
        <f>SUM(C148,C153,C156,C159,C160)</f>
        <v>6</v>
      </c>
      <c r="D147" s="17"/>
      <c r="E147" s="17"/>
      <c r="F147" s="17"/>
      <c r="G147" s="18"/>
    </row>
    <row r="148" spans="1:7" ht="36.75" customHeight="1">
      <c r="A148" s="30" t="s">
        <v>15</v>
      </c>
      <c r="B148" s="52" t="s">
        <v>42</v>
      </c>
      <c r="C148" s="32">
        <v>2</v>
      </c>
      <c r="D148" s="17"/>
      <c r="E148" s="17"/>
      <c r="F148" s="17"/>
      <c r="G148" s="17"/>
    </row>
    <row r="149" spans="1:7" ht="37.5" customHeight="1">
      <c r="A149" s="117"/>
      <c r="B149" s="53" t="s">
        <v>110</v>
      </c>
      <c r="C149" s="32"/>
      <c r="D149" s="17"/>
      <c r="E149" s="17"/>
      <c r="F149" s="17"/>
      <c r="G149" s="17"/>
    </row>
    <row r="150" spans="1:7" ht="37.5" customHeight="1">
      <c r="A150" s="118"/>
      <c r="B150" s="53" t="s">
        <v>111</v>
      </c>
      <c r="C150" s="32"/>
      <c r="D150" s="17"/>
      <c r="E150" s="17"/>
      <c r="F150" s="17"/>
      <c r="G150" s="17"/>
    </row>
    <row r="151" spans="1:7" ht="36.75" customHeight="1">
      <c r="A151" s="118"/>
      <c r="B151" s="53" t="s">
        <v>112</v>
      </c>
      <c r="C151" s="32"/>
      <c r="D151" s="17"/>
      <c r="E151" s="17"/>
      <c r="F151" s="17"/>
      <c r="G151" s="17"/>
    </row>
    <row r="152" spans="1:7" ht="38.25" customHeight="1">
      <c r="A152" s="119"/>
      <c r="B152" s="53" t="s">
        <v>83</v>
      </c>
      <c r="C152" s="32"/>
      <c r="D152" s="17"/>
      <c r="E152" s="17"/>
      <c r="F152" s="17"/>
      <c r="G152" s="17"/>
    </row>
    <row r="153" spans="1:7" ht="22.5" customHeight="1">
      <c r="A153" s="30" t="s">
        <v>16</v>
      </c>
      <c r="B153" s="69" t="s">
        <v>43</v>
      </c>
      <c r="C153" s="32">
        <v>1</v>
      </c>
      <c r="D153" s="17"/>
      <c r="E153" s="17"/>
      <c r="F153" s="17"/>
      <c r="G153" s="17"/>
    </row>
    <row r="154" spans="1:7" ht="20.25" customHeight="1">
      <c r="A154" s="117"/>
      <c r="B154" s="53" t="s">
        <v>113</v>
      </c>
      <c r="C154" s="32"/>
      <c r="D154" s="37"/>
      <c r="E154" s="37"/>
      <c r="F154" s="37"/>
      <c r="G154" s="14"/>
    </row>
    <row r="155" spans="1:7" s="19" customFormat="1" ht="21.75" customHeight="1">
      <c r="A155" s="119"/>
      <c r="B155" s="53" t="s">
        <v>114</v>
      </c>
      <c r="C155" s="32"/>
      <c r="D155" s="37"/>
      <c r="E155" s="37"/>
      <c r="F155" s="37"/>
      <c r="G155" s="14"/>
    </row>
    <row r="156" spans="1:7" ht="37.5" customHeight="1">
      <c r="A156" s="30" t="s">
        <v>44</v>
      </c>
      <c r="B156" s="69" t="s">
        <v>265</v>
      </c>
      <c r="C156" s="32">
        <v>1</v>
      </c>
      <c r="D156" s="17"/>
      <c r="E156" s="17"/>
      <c r="F156" s="17"/>
      <c r="G156" s="17"/>
    </row>
    <row r="157" spans="1:7" ht="20.25" customHeight="1">
      <c r="A157" s="117"/>
      <c r="B157" s="53" t="s">
        <v>267</v>
      </c>
      <c r="C157" s="32"/>
      <c r="D157" s="37"/>
      <c r="E157" s="37"/>
      <c r="F157" s="37"/>
      <c r="G157" s="14"/>
    </row>
    <row r="158" spans="1:7" s="19" customFormat="1" ht="21.75" customHeight="1">
      <c r="A158" s="119"/>
      <c r="B158" s="53" t="s">
        <v>266</v>
      </c>
      <c r="C158" s="32"/>
      <c r="D158" s="37"/>
      <c r="E158" s="37"/>
      <c r="F158" s="37"/>
      <c r="G158" s="14"/>
    </row>
    <row r="159" spans="1:7" s="19" customFormat="1" ht="38.25" customHeight="1">
      <c r="A159" s="30" t="s">
        <v>46</v>
      </c>
      <c r="B159" s="52" t="s">
        <v>45</v>
      </c>
      <c r="C159" s="32">
        <v>1</v>
      </c>
      <c r="D159" s="37"/>
      <c r="E159" s="37"/>
      <c r="F159" s="37"/>
      <c r="G159" s="14"/>
    </row>
    <row r="160" spans="1:7" s="19" customFormat="1" ht="36" customHeight="1">
      <c r="A160" s="30" t="s">
        <v>268</v>
      </c>
      <c r="B160" s="69" t="s">
        <v>58</v>
      </c>
      <c r="C160" s="32">
        <v>1</v>
      </c>
      <c r="D160" s="17"/>
      <c r="E160" s="17"/>
      <c r="F160" s="17"/>
      <c r="G160" s="18"/>
    </row>
    <row r="161" spans="1:7" s="19" customFormat="1" ht="21.75" customHeight="1">
      <c r="A161" s="117"/>
      <c r="B161" s="53" t="s">
        <v>21</v>
      </c>
      <c r="C161" s="32"/>
      <c r="D161" s="37"/>
      <c r="E161" s="37"/>
      <c r="F161" s="37"/>
      <c r="G161" s="14"/>
    </row>
    <row r="162" spans="1:7" s="19" customFormat="1" ht="22.5" customHeight="1">
      <c r="A162" s="118"/>
      <c r="B162" s="53" t="s">
        <v>22</v>
      </c>
      <c r="C162" s="32"/>
      <c r="D162" s="37"/>
      <c r="E162" s="37"/>
      <c r="F162" s="37"/>
      <c r="G162" s="14"/>
    </row>
    <row r="163" spans="1:7" s="19" customFormat="1" ht="28.5" customHeight="1">
      <c r="A163" s="10" t="s">
        <v>303</v>
      </c>
      <c r="B163" s="55" t="s">
        <v>47</v>
      </c>
      <c r="C163" s="16">
        <v>2</v>
      </c>
      <c r="D163" s="17"/>
      <c r="E163" s="17"/>
      <c r="F163" s="17"/>
      <c r="G163" s="18"/>
    </row>
    <row r="164" spans="1:7" s="19" customFormat="1" ht="39.75" customHeight="1">
      <c r="A164" s="117"/>
      <c r="B164" s="66" t="s">
        <v>52</v>
      </c>
      <c r="C164" s="32"/>
      <c r="D164" s="17"/>
      <c r="E164" s="17"/>
      <c r="F164" s="17"/>
      <c r="G164" s="18"/>
    </row>
    <row r="165" spans="1:7" s="19" customFormat="1" ht="39.75" customHeight="1">
      <c r="A165" s="119"/>
      <c r="B165" s="66" t="s">
        <v>49</v>
      </c>
      <c r="C165" s="32"/>
      <c r="D165" s="17"/>
      <c r="E165" s="17"/>
      <c r="F165" s="17"/>
      <c r="G165" s="18"/>
    </row>
    <row r="166" spans="1:7" ht="28.5" customHeight="1">
      <c r="A166" s="7" t="s">
        <v>304</v>
      </c>
      <c r="B166" s="61" t="s">
        <v>48</v>
      </c>
      <c r="C166" s="16">
        <v>2</v>
      </c>
      <c r="D166" s="17"/>
      <c r="E166" s="17"/>
      <c r="F166" s="17"/>
      <c r="G166" s="18"/>
    </row>
    <row r="167" spans="1:7" ht="42" customHeight="1">
      <c r="A167" s="124"/>
      <c r="B167" s="82" t="s">
        <v>115</v>
      </c>
      <c r="C167" s="16"/>
      <c r="D167" s="17"/>
      <c r="E167" s="17"/>
      <c r="F167" s="17"/>
      <c r="G167" s="18"/>
    </row>
    <row r="168" spans="1:7" ht="49.5">
      <c r="A168" s="125"/>
      <c r="B168" s="82" t="s">
        <v>116</v>
      </c>
      <c r="C168" s="16"/>
      <c r="D168" s="17"/>
      <c r="E168" s="17"/>
      <c r="F168" s="17"/>
      <c r="G168" s="18"/>
    </row>
    <row r="169" spans="1:7" ht="24" customHeight="1">
      <c r="A169" s="7">
        <v>6</v>
      </c>
      <c r="B169" s="15" t="s">
        <v>225</v>
      </c>
      <c r="C169" s="16">
        <f>SUM(C170,C181,C189)</f>
        <v>10</v>
      </c>
      <c r="D169" s="17"/>
      <c r="E169" s="17"/>
      <c r="F169" s="17"/>
      <c r="G169" s="18"/>
    </row>
    <row r="170" spans="1:7" ht="24" customHeight="1">
      <c r="A170" s="7" t="s">
        <v>305</v>
      </c>
      <c r="B170" s="15" t="s">
        <v>226</v>
      </c>
      <c r="C170" s="16">
        <f>SUM(C171,C173,C176)</f>
        <v>6</v>
      </c>
      <c r="D170" s="17"/>
      <c r="E170" s="17"/>
      <c r="F170" s="17"/>
      <c r="G170" s="18"/>
    </row>
    <row r="171" spans="1:7" ht="24" customHeight="1">
      <c r="A171" s="30" t="s">
        <v>227</v>
      </c>
      <c r="B171" s="49" t="s">
        <v>228</v>
      </c>
      <c r="C171" s="32">
        <v>2</v>
      </c>
      <c r="D171" s="17"/>
      <c r="E171" s="17"/>
      <c r="F171" s="17"/>
      <c r="G171" s="17"/>
    </row>
    <row r="172" spans="1:7" ht="78" customHeight="1">
      <c r="A172" s="7"/>
      <c r="B172" s="83" t="s">
        <v>319</v>
      </c>
      <c r="C172" s="16"/>
      <c r="D172" s="17"/>
      <c r="E172" s="17"/>
      <c r="F172" s="17"/>
      <c r="G172" s="18"/>
    </row>
    <row r="173" spans="1:7" ht="38.25" customHeight="1">
      <c r="A173" s="30" t="s">
        <v>229</v>
      </c>
      <c r="B173" s="49" t="s">
        <v>101</v>
      </c>
      <c r="C173" s="32">
        <v>2</v>
      </c>
      <c r="D173" s="17"/>
      <c r="E173" s="17"/>
      <c r="F173" s="17"/>
      <c r="G173" s="18"/>
    </row>
    <row r="174" spans="1:7" ht="26.25" customHeight="1">
      <c r="A174" s="65"/>
      <c r="B174" s="23" t="s">
        <v>102</v>
      </c>
      <c r="C174" s="32"/>
      <c r="D174" s="37"/>
      <c r="E174" s="37"/>
      <c r="F174" s="37"/>
      <c r="G174" s="14"/>
    </row>
    <row r="175" spans="1:7" ht="23.25" customHeight="1">
      <c r="A175" s="65"/>
      <c r="B175" s="23" t="s">
        <v>103</v>
      </c>
      <c r="C175" s="32"/>
      <c r="D175" s="37"/>
      <c r="E175" s="37"/>
      <c r="F175" s="37"/>
      <c r="G175" s="14"/>
    </row>
    <row r="176" spans="1:7" ht="37.5" customHeight="1">
      <c r="A176" s="78" t="s">
        <v>230</v>
      </c>
      <c r="B176" s="49" t="s">
        <v>59</v>
      </c>
      <c r="C176" s="32">
        <v>2</v>
      </c>
      <c r="D176" s="37"/>
      <c r="E176" s="37"/>
      <c r="F176" s="37"/>
      <c r="G176" s="37"/>
    </row>
    <row r="177" spans="1:7" ht="36" customHeight="1">
      <c r="A177" s="65"/>
      <c r="B177" s="49" t="s">
        <v>59</v>
      </c>
      <c r="C177" s="32"/>
      <c r="D177" s="37"/>
      <c r="E177" s="37"/>
      <c r="F177" s="37"/>
      <c r="G177" s="14"/>
    </row>
    <row r="178" spans="1:7" ht="21.75" customHeight="1">
      <c r="A178" s="65"/>
      <c r="B178" s="69" t="s">
        <v>165</v>
      </c>
      <c r="C178" s="32"/>
      <c r="D178" s="37"/>
      <c r="E178" s="37"/>
      <c r="F178" s="37"/>
      <c r="G178" s="14"/>
    </row>
    <row r="179" spans="1:7" ht="21.75" customHeight="1">
      <c r="A179" s="65"/>
      <c r="B179" s="53" t="s">
        <v>166</v>
      </c>
      <c r="C179" s="32"/>
      <c r="D179" s="37"/>
      <c r="E179" s="37"/>
      <c r="F179" s="37"/>
      <c r="G179" s="14"/>
    </row>
    <row r="180" spans="1:7" ht="21.75" customHeight="1">
      <c r="A180" s="65"/>
      <c r="B180" s="23" t="s">
        <v>167</v>
      </c>
      <c r="C180" s="32"/>
      <c r="D180" s="37"/>
      <c r="E180" s="37"/>
      <c r="F180" s="37"/>
      <c r="G180" s="14"/>
    </row>
    <row r="181" spans="1:7" ht="39.75" customHeight="1">
      <c r="A181" s="11" t="s">
        <v>306</v>
      </c>
      <c r="B181" s="84" t="s">
        <v>104</v>
      </c>
      <c r="C181" s="64">
        <f>SUM(C182,C185)</f>
        <v>2</v>
      </c>
      <c r="D181" s="37"/>
      <c r="E181" s="37"/>
      <c r="F181" s="37"/>
      <c r="G181" s="14"/>
    </row>
    <row r="182" spans="1:7" ht="33" customHeight="1">
      <c r="A182" s="78" t="s">
        <v>232</v>
      </c>
      <c r="B182" s="85" t="s">
        <v>231</v>
      </c>
      <c r="C182" s="32">
        <v>1</v>
      </c>
      <c r="D182" s="37"/>
      <c r="E182" s="37"/>
      <c r="F182" s="37"/>
      <c r="G182" s="14"/>
    </row>
    <row r="183" spans="1:7" ht="21.75" customHeight="1">
      <c r="A183" s="65"/>
      <c r="B183" s="86" t="s">
        <v>136</v>
      </c>
      <c r="C183" s="32"/>
      <c r="D183" s="37"/>
      <c r="E183" s="37"/>
      <c r="F183" s="37"/>
      <c r="G183" s="14"/>
    </row>
    <row r="184" spans="1:7" ht="21.75" customHeight="1">
      <c r="A184" s="65"/>
      <c r="B184" s="23" t="s">
        <v>233</v>
      </c>
      <c r="C184" s="32"/>
      <c r="D184" s="37"/>
      <c r="E184" s="37"/>
      <c r="F184" s="37"/>
      <c r="G184" s="14"/>
    </row>
    <row r="185" spans="1:7" ht="40.5" customHeight="1">
      <c r="A185" s="78" t="s">
        <v>234</v>
      </c>
      <c r="B185" s="49" t="s">
        <v>105</v>
      </c>
      <c r="C185" s="32">
        <v>1</v>
      </c>
      <c r="D185" s="37"/>
      <c r="E185" s="37"/>
      <c r="F185" s="37"/>
      <c r="G185" s="14"/>
    </row>
    <row r="186" spans="1:7" ht="39" customHeight="1">
      <c r="A186" s="140"/>
      <c r="B186" s="23" t="s">
        <v>137</v>
      </c>
      <c r="C186" s="32"/>
      <c r="D186" s="37"/>
      <c r="E186" s="37"/>
      <c r="F186" s="37"/>
      <c r="G186" s="14"/>
    </row>
    <row r="187" spans="1:7" ht="36" customHeight="1">
      <c r="A187" s="145"/>
      <c r="B187" s="23" t="s">
        <v>138</v>
      </c>
      <c r="C187" s="32"/>
      <c r="D187" s="37"/>
      <c r="E187" s="37"/>
      <c r="F187" s="37"/>
      <c r="G187" s="14"/>
    </row>
    <row r="188" spans="1:7" ht="36" customHeight="1">
      <c r="A188" s="141"/>
      <c r="B188" s="23" t="s">
        <v>106</v>
      </c>
      <c r="C188" s="32"/>
      <c r="D188" s="37"/>
      <c r="E188" s="37"/>
      <c r="F188" s="37"/>
      <c r="G188" s="14"/>
    </row>
    <row r="189" spans="1:7" ht="36" customHeight="1">
      <c r="A189" s="11" t="s">
        <v>307</v>
      </c>
      <c r="B189" s="15" t="s">
        <v>129</v>
      </c>
      <c r="C189" s="16">
        <v>2</v>
      </c>
      <c r="D189" s="37"/>
      <c r="E189" s="37"/>
      <c r="F189" s="37"/>
      <c r="G189" s="14"/>
    </row>
    <row r="190" spans="1:7" ht="36" customHeight="1">
      <c r="A190" s="140"/>
      <c r="B190" s="23" t="s">
        <v>235</v>
      </c>
      <c r="C190" s="32"/>
      <c r="D190" s="37"/>
      <c r="E190" s="37"/>
      <c r="F190" s="37"/>
      <c r="G190" s="14"/>
    </row>
    <row r="191" spans="1:7" ht="36" customHeight="1">
      <c r="A191" s="145"/>
      <c r="B191" s="23" t="s">
        <v>236</v>
      </c>
      <c r="C191" s="32"/>
      <c r="D191" s="37"/>
      <c r="E191" s="37"/>
      <c r="F191" s="37"/>
      <c r="G191" s="14"/>
    </row>
    <row r="192" spans="1:7" ht="57" customHeight="1">
      <c r="A192" s="141"/>
      <c r="B192" s="23" t="s">
        <v>237</v>
      </c>
      <c r="C192" s="32"/>
      <c r="D192" s="37"/>
      <c r="E192" s="37"/>
      <c r="F192" s="37"/>
      <c r="G192" s="14"/>
    </row>
    <row r="193" spans="1:7" ht="39" customHeight="1">
      <c r="A193" s="7">
        <v>7</v>
      </c>
      <c r="B193" s="55" t="s">
        <v>238</v>
      </c>
      <c r="C193" s="16">
        <f>SUM(C194,C206,C218)</f>
        <v>22</v>
      </c>
      <c r="D193" s="17"/>
      <c r="E193" s="17"/>
      <c r="F193" s="17"/>
      <c r="G193" s="18"/>
    </row>
    <row r="194" spans="1:7" ht="48" customHeight="1">
      <c r="A194" s="7" t="s">
        <v>308</v>
      </c>
      <c r="B194" s="87" t="s">
        <v>25</v>
      </c>
      <c r="C194" s="16">
        <f>SUM(C195,C197,C200,C203)</f>
        <v>9</v>
      </c>
      <c r="D194" s="75"/>
      <c r="E194" s="75"/>
      <c r="F194" s="17"/>
      <c r="G194" s="18"/>
    </row>
    <row r="195" spans="1:7" ht="57" customHeight="1">
      <c r="A195" s="30" t="s">
        <v>57</v>
      </c>
      <c r="B195" s="69" t="s">
        <v>239</v>
      </c>
      <c r="C195" s="32">
        <v>2</v>
      </c>
      <c r="D195" s="75"/>
      <c r="E195" s="75"/>
      <c r="F195" s="17"/>
      <c r="G195" s="18"/>
    </row>
    <row r="196" spans="1:7" ht="52.5" customHeight="1">
      <c r="A196" s="30"/>
      <c r="B196" s="83" t="s">
        <v>240</v>
      </c>
      <c r="C196" s="16"/>
      <c r="D196" s="75"/>
      <c r="E196" s="75"/>
      <c r="F196" s="17"/>
      <c r="G196" s="18"/>
    </row>
    <row r="197" spans="1:7" ht="36.75" customHeight="1">
      <c r="A197" s="30" t="s">
        <v>185</v>
      </c>
      <c r="B197" s="88" t="s">
        <v>107</v>
      </c>
      <c r="C197" s="32">
        <v>3</v>
      </c>
      <c r="D197" s="75"/>
      <c r="E197" s="75"/>
      <c r="F197" s="17"/>
      <c r="G197" s="18"/>
    </row>
    <row r="198" spans="1:7" ht="39" customHeight="1">
      <c r="A198" s="117"/>
      <c r="B198" s="89" t="s">
        <v>264</v>
      </c>
      <c r="C198" s="32"/>
      <c r="D198" s="75"/>
      <c r="E198" s="75"/>
      <c r="F198" s="17"/>
      <c r="G198" s="18"/>
    </row>
    <row r="199" spans="1:7" ht="36.75" customHeight="1">
      <c r="A199" s="119"/>
      <c r="B199" s="89" t="s">
        <v>175</v>
      </c>
      <c r="C199" s="32"/>
      <c r="D199" s="75"/>
      <c r="E199" s="75"/>
      <c r="F199" s="17"/>
      <c r="G199" s="18"/>
    </row>
    <row r="200" spans="1:7" ht="24.75" customHeight="1">
      <c r="A200" s="30" t="s">
        <v>8</v>
      </c>
      <c r="B200" s="52" t="s">
        <v>168</v>
      </c>
      <c r="C200" s="32">
        <v>3</v>
      </c>
      <c r="D200" s="75"/>
      <c r="E200" s="75"/>
      <c r="F200" s="33"/>
      <c r="G200" s="18"/>
    </row>
    <row r="201" spans="1:7" ht="42.75" customHeight="1">
      <c r="A201" s="117"/>
      <c r="B201" s="53" t="s">
        <v>242</v>
      </c>
      <c r="C201" s="32"/>
      <c r="D201" s="75"/>
      <c r="E201" s="75"/>
      <c r="F201" s="17"/>
      <c r="G201" s="18"/>
    </row>
    <row r="202" spans="1:7" ht="38.25" customHeight="1">
      <c r="A202" s="119"/>
      <c r="B202" s="53" t="s">
        <v>243</v>
      </c>
      <c r="C202" s="32"/>
      <c r="D202" s="75"/>
      <c r="E202" s="75"/>
      <c r="F202" s="17"/>
      <c r="G202" s="18"/>
    </row>
    <row r="203" spans="1:7" ht="19.5" customHeight="1">
      <c r="A203" s="30" t="s">
        <v>133</v>
      </c>
      <c r="B203" s="52" t="s">
        <v>145</v>
      </c>
      <c r="C203" s="32">
        <v>1</v>
      </c>
      <c r="D203" s="75"/>
      <c r="E203" s="75"/>
      <c r="F203" s="17"/>
      <c r="G203" s="18"/>
    </row>
    <row r="204" spans="1:7" ht="21" customHeight="1">
      <c r="A204" s="117"/>
      <c r="B204" s="53" t="s">
        <v>241</v>
      </c>
      <c r="C204" s="32"/>
      <c r="D204" s="75"/>
      <c r="E204" s="75"/>
      <c r="F204" s="17"/>
      <c r="G204" s="18"/>
    </row>
    <row r="205" spans="1:7" ht="21" customHeight="1">
      <c r="A205" s="119"/>
      <c r="B205" s="53" t="s">
        <v>183</v>
      </c>
      <c r="C205" s="32"/>
      <c r="D205" s="75"/>
      <c r="E205" s="75"/>
      <c r="F205" s="17"/>
      <c r="G205" s="18"/>
    </row>
    <row r="206" spans="1:7" s="68" customFormat="1" ht="21" customHeight="1">
      <c r="A206" s="7" t="s">
        <v>309</v>
      </c>
      <c r="B206" s="61" t="s">
        <v>244</v>
      </c>
      <c r="C206" s="16">
        <f>SUM(C207,C209,C211,C214)</f>
        <v>10</v>
      </c>
      <c r="D206" s="73"/>
      <c r="E206" s="73"/>
      <c r="F206" s="18"/>
      <c r="G206" s="18"/>
    </row>
    <row r="207" spans="1:7" ht="26.25" customHeight="1">
      <c r="A207" s="30" t="s">
        <v>9</v>
      </c>
      <c r="B207" s="49" t="s">
        <v>245</v>
      </c>
      <c r="C207" s="32">
        <v>1</v>
      </c>
      <c r="D207" s="76"/>
      <c r="E207" s="76"/>
      <c r="F207" s="90"/>
      <c r="G207" s="90"/>
    </row>
    <row r="208" spans="1:7" ht="108" customHeight="1">
      <c r="A208" s="7"/>
      <c r="B208" s="89" t="s">
        <v>320</v>
      </c>
      <c r="C208" s="16"/>
      <c r="D208" s="76"/>
      <c r="E208" s="76"/>
      <c r="F208" s="90"/>
      <c r="G208" s="90"/>
    </row>
    <row r="209" spans="1:7" s="19" customFormat="1" ht="25.5" customHeight="1">
      <c r="A209" s="30" t="s">
        <v>20</v>
      </c>
      <c r="B209" s="69" t="s">
        <v>246</v>
      </c>
      <c r="C209" s="32">
        <v>3</v>
      </c>
      <c r="D209" s="76"/>
      <c r="E209" s="76"/>
      <c r="F209" s="91"/>
      <c r="G209" s="90"/>
    </row>
    <row r="210" spans="1:7" s="19" customFormat="1" ht="99" customHeight="1">
      <c r="A210" s="34"/>
      <c r="B210" s="92" t="s">
        <v>321</v>
      </c>
      <c r="C210" s="32"/>
      <c r="D210" s="76" t="s">
        <v>19</v>
      </c>
      <c r="E210" s="76"/>
      <c r="F210" s="90"/>
      <c r="G210" s="90"/>
    </row>
    <row r="211" spans="1:7" s="19" customFormat="1" ht="39.75" customHeight="1">
      <c r="A211" s="30" t="s">
        <v>248</v>
      </c>
      <c r="B211" s="49" t="s">
        <v>169</v>
      </c>
      <c r="C211" s="32">
        <v>3</v>
      </c>
      <c r="D211" s="76"/>
      <c r="E211" s="76"/>
      <c r="F211" s="91"/>
      <c r="G211" s="90"/>
    </row>
    <row r="212" spans="1:7" s="19" customFormat="1" ht="48.75" customHeight="1">
      <c r="A212" s="117"/>
      <c r="B212" s="88" t="s">
        <v>270</v>
      </c>
      <c r="C212" s="32"/>
      <c r="D212" s="76"/>
      <c r="E212" s="76"/>
      <c r="F212" s="90"/>
      <c r="G212" s="90"/>
    </row>
    <row r="213" spans="1:7" s="19" customFormat="1" ht="57.75" customHeight="1">
      <c r="A213" s="118"/>
      <c r="B213" s="88" t="s">
        <v>271</v>
      </c>
      <c r="C213" s="32"/>
      <c r="D213" s="76"/>
      <c r="E213" s="76"/>
      <c r="F213" s="90"/>
      <c r="G213" s="90"/>
    </row>
    <row r="214" spans="1:7" s="19" customFormat="1" ht="46.5" customHeight="1">
      <c r="A214" s="30" t="s">
        <v>310</v>
      </c>
      <c r="B214" s="88" t="s">
        <v>247</v>
      </c>
      <c r="C214" s="32">
        <v>3</v>
      </c>
      <c r="D214" s="76"/>
      <c r="E214" s="76"/>
      <c r="F214" s="90"/>
      <c r="G214" s="90"/>
    </row>
    <row r="215" spans="1:7" s="19" customFormat="1" ht="124.5" customHeight="1">
      <c r="A215" s="117"/>
      <c r="B215" s="92" t="s">
        <v>249</v>
      </c>
      <c r="C215" s="32"/>
      <c r="D215" s="76"/>
      <c r="E215" s="76"/>
      <c r="F215" s="90"/>
      <c r="G215" s="63"/>
    </row>
    <row r="216" spans="1:7" s="19" customFormat="1" ht="82.5" customHeight="1">
      <c r="A216" s="118"/>
      <c r="B216" s="23" t="s">
        <v>322</v>
      </c>
      <c r="C216" s="32"/>
      <c r="D216" s="76"/>
      <c r="E216" s="76"/>
      <c r="F216" s="90"/>
      <c r="G216" s="90"/>
    </row>
    <row r="217" spans="1:7" s="19" customFormat="1" ht="140.25" customHeight="1">
      <c r="A217" s="119"/>
      <c r="B217" s="92" t="s">
        <v>250</v>
      </c>
      <c r="C217" s="32"/>
      <c r="D217" s="76"/>
      <c r="E217" s="76"/>
      <c r="F217" s="90"/>
      <c r="G217" s="90"/>
    </row>
    <row r="218" spans="1:7" s="19" customFormat="1" ht="36.75" customHeight="1">
      <c r="A218" s="8" t="s">
        <v>311</v>
      </c>
      <c r="B218" s="61" t="s">
        <v>181</v>
      </c>
      <c r="C218" s="16">
        <f>SUM(C219,C220)</f>
        <v>3</v>
      </c>
      <c r="D218" s="76"/>
      <c r="E218" s="76"/>
      <c r="F218" s="90"/>
      <c r="G218" s="90"/>
    </row>
    <row r="219" spans="1:7" s="19" customFormat="1" ht="34.5" customHeight="1">
      <c r="A219" s="37" t="s">
        <v>80</v>
      </c>
      <c r="B219" s="49" t="s">
        <v>184</v>
      </c>
      <c r="C219" s="24">
        <v>2</v>
      </c>
      <c r="D219" s="76"/>
      <c r="E219" s="76"/>
      <c r="F219" s="90"/>
      <c r="G219" s="90"/>
    </row>
    <row r="220" spans="1:7" s="19" customFormat="1" ht="21.75" customHeight="1">
      <c r="A220" s="37" t="s">
        <v>81</v>
      </c>
      <c r="B220" s="93" t="s">
        <v>182</v>
      </c>
      <c r="C220" s="94">
        <v>1</v>
      </c>
      <c r="D220" s="76"/>
      <c r="E220" s="76"/>
      <c r="F220" s="90"/>
      <c r="G220" s="90"/>
    </row>
    <row r="221" spans="1:7" ht="42" customHeight="1">
      <c r="A221" s="7">
        <v>8</v>
      </c>
      <c r="B221" s="55" t="s">
        <v>60</v>
      </c>
      <c r="C221" s="16">
        <f>SUM(C222,C229,C233)</f>
        <v>8</v>
      </c>
      <c r="D221" s="76"/>
      <c r="E221" s="76"/>
      <c r="F221" s="90"/>
      <c r="G221" s="90"/>
    </row>
    <row r="222" spans="1:7" ht="48.75" customHeight="1">
      <c r="A222" s="7" t="s">
        <v>312</v>
      </c>
      <c r="B222" s="84" t="s">
        <v>82</v>
      </c>
      <c r="C222" s="16">
        <v>3</v>
      </c>
      <c r="D222" s="76"/>
      <c r="E222" s="76"/>
      <c r="F222" s="90"/>
      <c r="G222" s="90"/>
    </row>
    <row r="223" spans="1:7" ht="40.5" customHeight="1">
      <c r="A223" s="30" t="s">
        <v>251</v>
      </c>
      <c r="B223" s="85" t="s">
        <v>252</v>
      </c>
      <c r="C223" s="32">
        <v>1</v>
      </c>
      <c r="D223" s="76"/>
      <c r="E223" s="76"/>
      <c r="F223" s="90"/>
      <c r="G223" s="90"/>
    </row>
    <row r="224" spans="1:7" ht="44.25" customHeight="1">
      <c r="A224" s="7"/>
      <c r="B224" s="85" t="s">
        <v>253</v>
      </c>
      <c r="C224" s="16"/>
      <c r="D224" s="76"/>
      <c r="E224" s="76"/>
      <c r="F224" s="90"/>
      <c r="G224" s="90"/>
    </row>
    <row r="225" spans="1:7" ht="44.25" customHeight="1">
      <c r="A225" s="37" t="s">
        <v>254</v>
      </c>
      <c r="B225" s="85" t="s">
        <v>255</v>
      </c>
      <c r="C225" s="95">
        <v>2</v>
      </c>
      <c r="D225" s="76"/>
      <c r="E225" s="76"/>
      <c r="F225" s="90"/>
      <c r="G225" s="90"/>
    </row>
    <row r="226" spans="1:7" ht="44.25" customHeight="1">
      <c r="A226" s="121"/>
      <c r="B226" s="86" t="s">
        <v>256</v>
      </c>
      <c r="C226" s="95"/>
      <c r="D226" s="76"/>
      <c r="E226" s="76"/>
      <c r="F226" s="90"/>
      <c r="G226" s="90"/>
    </row>
    <row r="227" spans="1:7" ht="50.25" customHeight="1">
      <c r="A227" s="144"/>
      <c r="B227" s="86" t="s">
        <v>257</v>
      </c>
      <c r="C227" s="95"/>
      <c r="D227" s="76"/>
      <c r="E227" s="76"/>
      <c r="F227" s="90"/>
      <c r="G227" s="90"/>
    </row>
    <row r="228" spans="1:7" ht="25.5" customHeight="1">
      <c r="A228" s="122"/>
      <c r="B228" s="96" t="s">
        <v>258</v>
      </c>
      <c r="C228" s="97"/>
      <c r="D228" s="76"/>
      <c r="E228" s="76"/>
      <c r="F228" s="90"/>
      <c r="G228" s="90"/>
    </row>
    <row r="229" spans="1:7" s="68" customFormat="1" ht="38.25" customHeight="1">
      <c r="A229" s="7" t="s">
        <v>313</v>
      </c>
      <c r="B229" s="61" t="s">
        <v>259</v>
      </c>
      <c r="C229" s="16">
        <v>2</v>
      </c>
      <c r="D229" s="98"/>
      <c r="E229" s="98"/>
      <c r="F229" s="99"/>
      <c r="G229" s="99"/>
    </row>
    <row r="230" spans="1:7" ht="22.5" customHeight="1">
      <c r="A230" s="50"/>
      <c r="B230" s="53" t="s">
        <v>161</v>
      </c>
      <c r="C230" s="32"/>
      <c r="D230" s="76"/>
      <c r="E230" s="76"/>
      <c r="F230" s="90"/>
      <c r="G230" s="90"/>
    </row>
    <row r="231" spans="1:7" ht="26.25" customHeight="1">
      <c r="A231" s="65"/>
      <c r="B231" s="53" t="s">
        <v>54</v>
      </c>
      <c r="C231" s="32"/>
      <c r="D231" s="76"/>
      <c r="E231" s="76"/>
      <c r="F231" s="90"/>
      <c r="G231" s="90"/>
    </row>
    <row r="232" spans="1:7" ht="26.25" customHeight="1">
      <c r="A232" s="65"/>
      <c r="B232" s="53" t="s">
        <v>32</v>
      </c>
      <c r="C232" s="32"/>
      <c r="D232" s="76"/>
      <c r="E232" s="76"/>
      <c r="F232" s="90"/>
      <c r="G232" s="90"/>
    </row>
    <row r="233" spans="1:7" s="68" customFormat="1" ht="41.25" customHeight="1">
      <c r="A233" s="11" t="s">
        <v>314</v>
      </c>
      <c r="B233" s="61" t="s">
        <v>260</v>
      </c>
      <c r="C233" s="16">
        <v>3</v>
      </c>
      <c r="D233" s="98"/>
      <c r="E233" s="98"/>
      <c r="F233" s="99"/>
      <c r="G233" s="99"/>
    </row>
    <row r="234" spans="1:7" ht="88.5" customHeight="1">
      <c r="A234" s="140"/>
      <c r="B234" s="100" t="s">
        <v>263</v>
      </c>
      <c r="C234" s="32"/>
      <c r="D234" s="76"/>
      <c r="E234" s="76"/>
      <c r="F234" s="90"/>
      <c r="G234" s="90"/>
    </row>
    <row r="235" spans="1:7" ht="15.75" customHeight="1">
      <c r="A235" s="145"/>
      <c r="B235" s="128" t="s">
        <v>12</v>
      </c>
      <c r="C235" s="138" t="s">
        <v>10</v>
      </c>
      <c r="D235" s="115" t="s">
        <v>11</v>
      </c>
      <c r="E235" s="115"/>
      <c r="F235" s="115" t="s">
        <v>276</v>
      </c>
      <c r="G235" s="115" t="s">
        <v>3</v>
      </c>
    </row>
    <row r="236" spans="1:7" ht="86.25" customHeight="1">
      <c r="A236" s="145"/>
      <c r="B236" s="129"/>
      <c r="C236" s="139"/>
      <c r="D236" s="7" t="s">
        <v>4</v>
      </c>
      <c r="E236" s="7" t="s">
        <v>275</v>
      </c>
      <c r="F236" s="116"/>
      <c r="G236" s="116"/>
    </row>
    <row r="237" spans="1:7" ht="39.75" customHeight="1">
      <c r="A237" s="141"/>
      <c r="B237" s="129"/>
      <c r="C237" s="16">
        <f>SUM(C13,C65,C90,C139,C146,C169,C193,C221)</f>
        <v>100</v>
      </c>
      <c r="D237" s="7"/>
      <c r="E237" s="7"/>
      <c r="F237" s="7"/>
      <c r="G237" s="7"/>
    </row>
    <row r="238" spans="1:7" ht="23.25" customHeight="1">
      <c r="A238" s="20" t="s">
        <v>61</v>
      </c>
      <c r="B238" s="101" t="s">
        <v>262</v>
      </c>
      <c r="C238" s="102"/>
      <c r="D238" s="103"/>
      <c r="E238" s="103"/>
      <c r="F238" s="103"/>
      <c r="G238" s="103"/>
    </row>
    <row r="239" spans="1:7" ht="49.5">
      <c r="A239" s="104">
        <v>1</v>
      </c>
      <c r="B239" s="105" t="s">
        <v>261</v>
      </c>
      <c r="C239" s="106">
        <v>-1</v>
      </c>
      <c r="D239" s="103"/>
      <c r="E239" s="103"/>
      <c r="F239" s="103"/>
      <c r="G239" s="103"/>
    </row>
    <row r="240" spans="1:7" ht="72.75" customHeight="1">
      <c r="A240" s="104">
        <v>2</v>
      </c>
      <c r="B240" s="49" t="s">
        <v>62</v>
      </c>
      <c r="C240" s="107">
        <v>-1</v>
      </c>
      <c r="D240" s="9"/>
      <c r="E240" s="9"/>
      <c r="F240" s="9"/>
      <c r="G240" s="9"/>
    </row>
    <row r="241" spans="1:7" ht="49.5">
      <c r="A241" s="104">
        <v>3</v>
      </c>
      <c r="B241" s="108" t="s">
        <v>160</v>
      </c>
      <c r="C241" s="106">
        <v>-1</v>
      </c>
      <c r="D241" s="9"/>
      <c r="E241" s="9"/>
      <c r="F241" s="9"/>
      <c r="G241" s="9"/>
    </row>
    <row r="242" spans="1:7" ht="19.5" customHeight="1">
      <c r="A242" s="20" t="s">
        <v>63</v>
      </c>
      <c r="B242" s="101" t="s">
        <v>64</v>
      </c>
      <c r="C242" s="95"/>
      <c r="D242" s="104"/>
      <c r="E242" s="104"/>
      <c r="F242" s="104"/>
      <c r="G242" s="104"/>
    </row>
    <row r="243" spans="1:7" s="54" customFormat="1" ht="20.25" customHeight="1">
      <c r="A243" s="104">
        <v>1</v>
      </c>
      <c r="B243" s="109" t="s">
        <v>65</v>
      </c>
      <c r="C243" s="95"/>
      <c r="D243" s="104"/>
      <c r="E243" s="104"/>
      <c r="F243" s="104"/>
      <c r="G243" s="104"/>
    </row>
    <row r="244" spans="1:7" s="54" customFormat="1" ht="21.75" customHeight="1">
      <c r="A244" s="104">
        <v>2</v>
      </c>
      <c r="B244" s="109" t="s">
        <v>108</v>
      </c>
      <c r="C244" s="95"/>
      <c r="D244" s="104"/>
      <c r="E244" s="104"/>
      <c r="F244" s="104"/>
      <c r="G244" s="104"/>
    </row>
    <row r="245" spans="1:7" s="54" customFormat="1" ht="19.5" customHeight="1">
      <c r="A245" s="110">
        <v>3</v>
      </c>
      <c r="B245" s="109" t="s">
        <v>109</v>
      </c>
      <c r="C245" s="111"/>
      <c r="D245" s="90"/>
      <c r="E245" s="90"/>
      <c r="F245" s="90"/>
      <c r="G245" s="90"/>
    </row>
    <row r="246" spans="1:7" s="54" customFormat="1" ht="19.5" customHeight="1">
      <c r="A246" s="110">
        <v>4</v>
      </c>
      <c r="B246" s="109" t="s">
        <v>66</v>
      </c>
      <c r="C246" s="111"/>
      <c r="D246" s="90"/>
      <c r="E246" s="90"/>
      <c r="F246" s="90"/>
      <c r="G246" s="90"/>
    </row>
  </sheetData>
  <sheetProtection/>
  <mergeCells count="61">
    <mergeCell ref="A215:A217"/>
    <mergeCell ref="A226:A228"/>
    <mergeCell ref="A234:A237"/>
    <mergeCell ref="A167:A168"/>
    <mergeCell ref="A186:A188"/>
    <mergeCell ref="A190:A192"/>
    <mergeCell ref="A198:A199"/>
    <mergeCell ref="A201:A202"/>
    <mergeCell ref="A204:A205"/>
    <mergeCell ref="A212:A213"/>
    <mergeCell ref="A106:A107"/>
    <mergeCell ref="A114:A115"/>
    <mergeCell ref="A101:A104"/>
    <mergeCell ref="A118:A119"/>
    <mergeCell ref="A124:A125"/>
    <mergeCell ref="A137:A138"/>
    <mergeCell ref="A121:A122"/>
    <mergeCell ref="A149:A152"/>
    <mergeCell ref="A131:A135"/>
    <mergeCell ref="A63:A64"/>
    <mergeCell ref="A67:A68"/>
    <mergeCell ref="A78:A79"/>
    <mergeCell ref="A81:A84"/>
    <mergeCell ref="A74:A75"/>
    <mergeCell ref="A60:A61"/>
    <mergeCell ref="G235:G236"/>
    <mergeCell ref="C235:C236"/>
    <mergeCell ref="D235:E235"/>
    <mergeCell ref="A127:A128"/>
    <mergeCell ref="A161:A162"/>
    <mergeCell ref="A111:A112"/>
    <mergeCell ref="A154:A155"/>
    <mergeCell ref="A157:A158"/>
    <mergeCell ref="A164:A165"/>
    <mergeCell ref="A144:A145"/>
    <mergeCell ref="B235:B237"/>
    <mergeCell ref="A71:A72"/>
    <mergeCell ref="A86:A89"/>
    <mergeCell ref="F235:F236"/>
    <mergeCell ref="A15:A17"/>
    <mergeCell ref="A19:A22"/>
    <mergeCell ref="A38:A39"/>
    <mergeCell ref="A41:A42"/>
    <mergeCell ref="A44:A47"/>
    <mergeCell ref="A49:A50"/>
    <mergeCell ref="A8:G8"/>
    <mergeCell ref="G10:G11"/>
    <mergeCell ref="E10:E11"/>
    <mergeCell ref="F10:F11"/>
    <mergeCell ref="A24:A25"/>
    <mergeCell ref="D10:D11"/>
    <mergeCell ref="C1:G1"/>
    <mergeCell ref="C2:G2"/>
    <mergeCell ref="C10:C11"/>
    <mergeCell ref="A28:A30"/>
    <mergeCell ref="A1:B1"/>
    <mergeCell ref="A55:A56"/>
    <mergeCell ref="A2:B2"/>
    <mergeCell ref="A7:G7"/>
    <mergeCell ref="A10:A11"/>
    <mergeCell ref="B10:B11"/>
  </mergeCells>
  <printOptions/>
  <pageMargins left="0.7" right="0.7" top="0.75" bottom="0.75" header="0.3" footer="0.3"/>
  <pageSetup horizontalDpi="600" verticalDpi="600" orientation="landscape" paperSize="9" r:id="rId2"/>
  <headerFooter alignWithMargins="0">
    <oddHeader>&amp;CPage &amp;P</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HOANG KHIEN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ts83dnk</dc:creator>
  <cp:keywords/>
  <dc:description/>
  <cp:lastModifiedBy>Admin</cp:lastModifiedBy>
  <cp:lastPrinted>2021-08-31T09:15:30Z</cp:lastPrinted>
  <dcterms:created xsi:type="dcterms:W3CDTF">2013-04-24T02:27:52Z</dcterms:created>
  <dcterms:modified xsi:type="dcterms:W3CDTF">2023-02-22T02:20:37Z</dcterms:modified>
  <cp:category/>
  <cp:version/>
  <cp:contentType/>
  <cp:contentStatus/>
</cp:coreProperties>
</file>